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SSU\OneDrive - Bank of Tanzania\Desktop\PSSU\DATA\Monthly Report\"/>
    </mc:Choice>
  </mc:AlternateContent>
  <bookViews>
    <workbookView xWindow="-110" yWindow="-110" windowWidth="19420" windowHeight="11500"/>
  </bookViews>
  <sheets>
    <sheet name="MOBILE TRANSACTION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7" i="1" l="1"/>
  <c r="C167" i="1"/>
  <c r="C50" i="1" l="1"/>
  <c r="D50" i="1"/>
  <c r="C37" i="1"/>
  <c r="D37" i="1"/>
  <c r="C24" i="1"/>
  <c r="D24" i="1"/>
  <c r="D128" i="1"/>
  <c r="D89" i="1"/>
  <c r="D76" i="1"/>
  <c r="C76" i="1"/>
  <c r="D63" i="1"/>
  <c r="C63" i="1"/>
  <c r="C141" i="1"/>
  <c r="C89" i="1" l="1"/>
  <c r="D154" i="1"/>
  <c r="C154" i="1"/>
  <c r="D141" i="1"/>
  <c r="C115" i="1"/>
  <c r="C128" i="1"/>
  <c r="D115" i="1"/>
  <c r="C102" i="1"/>
  <c r="D102" i="1"/>
  <c r="H132" i="1"/>
</calcChain>
</file>

<file path=xl/sharedStrings.xml><?xml version="1.0" encoding="utf-8"?>
<sst xmlns="http://schemas.openxmlformats.org/spreadsheetml/2006/main" count="177" uniqueCount="26">
  <si>
    <t>Year</t>
  </si>
  <si>
    <t>Month</t>
  </si>
  <si>
    <t>Volume</t>
  </si>
  <si>
    <t>-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</si>
  <si>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</si>
  <si>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</si>
  <si>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</si>
  <si>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</si>
  <si>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</si>
  <si>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</si>
  <si>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</si>
  <si>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</si>
  <si>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</si>
  <si>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</si>
  <si>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</si>
  <si>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</si>
  <si>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MOBILE PAYMENTS</t>
  </si>
  <si>
    <t>TOTAL AGENTS</t>
  </si>
  <si>
    <t>TOTAL SUBSCRIBERS</t>
  </si>
  <si>
    <t>ACTIVE USERS</t>
  </si>
  <si>
    <t>Value (TZS Millions)</t>
  </si>
  <si>
    <t xml:space="preserve">November </t>
  </si>
  <si>
    <t xml:space="preserve">December </t>
  </si>
  <si>
    <t xml:space="preserve">October </t>
  </si>
  <si>
    <t>Total</t>
  </si>
  <si>
    <t>TRUST ACCOUNT BALANCE (Mil. TZS)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</si>
</sst>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0"/>
      <name val="Helvetica"/>
    </font>
    <font>
      <sz val="10"/>
      <name val="Helvetica"/>
    </font>
    <font>
      <sz val="11"/>
      <color theme="1"/>
      <name val="Calibri"/>
      <family val="2"/>
      <scheme val="minor"/>
    </font>
    <font>
      <b/>
      <sz val="10"/>
      <color theme="1"/>
      <name val="Helvetica"/>
    </font>
    <font>
      <sz val="10"/>
      <color theme="1"/>
      <name val="Helvetica"/>
    </font>
    <font>
      <sz val="10"/>
      <color rgb="FF000000"/>
      <name val="Helvetica"/>
    </font>
    <font>
      <sz val="10"/>
      <color rgb="FFFF0000"/>
      <name val="Helvetica"/>
    </font>
    <font>
      <sz val="12"/>
      <color theme="1"/>
      <name val="Arial"/>
      <family val="2"/>
    </font>
    <font>
      <b/>
      <sz val="10"/>
      <color rgb="FF000000"/>
      <name val="Helvetica"/>
    </font>
    <font>
      <b/>
      <i/>
      <sz val="10"/>
      <color rgb="FFFF0000"/>
      <name val="Helvetica"/>
    </font>
    <font>
      <b/>
      <i/>
      <sz val="10"/>
      <color theme="7"/>
      <name val="Helvetica"/>
    </font>
    <font>
      <b/>
      <sz val="10"/>
      <color theme="0"/>
      <name val="Helvetica"/>
    </font>
    <font>
      <b/>
      <i/>
      <sz val="10"/>
      <color rgb="FF000000"/>
      <name val="Calibri"/>
      <family val="2"/>
      <scheme val="min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1">
    <xf numFmtId="0" fontId="0" fillId="0" borderId="0" xfId="0"/>
    <xf numFmtId="3" fontId="1" fillId="0" borderId="0" xfId="1" applyNumberFormat="1" applyFont="1" applyFill="1" applyBorder="1" applyAlignment="1">
      <alignment horizontal="right"/>
    </xf>
    <xf numFmtId="164" fontId="1" fillId="0" borderId="0" xfId="1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164" fontId="5" fillId="0" borderId="0" xfId="1" applyFont="1" applyFill="1"/>
    <xf numFmtId="43" fontId="5" fillId="0" borderId="0" xfId="0" applyNumberFormat="1" applyFont="1"/>
    <xf numFmtId="4" fontId="5" fillId="0" borderId="0" xfId="0" applyNumberFormat="1" applyFont="1"/>
    <xf numFmtId="0" fontId="4" fillId="0" borderId="0" xfId="0" applyFont="1"/>
    <xf numFmtId="164" fontId="4" fillId="0" borderId="0" xfId="1" applyFont="1" applyFill="1"/>
    <xf numFmtId="0" fontId="4" fillId="0" borderId="1" xfId="0" applyFont="1" applyBorder="1"/>
    <xf numFmtId="4" fontId="8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right" vertical="center" wrapText="1"/>
    </xf>
    <xf numFmtId="4" fontId="13" fillId="5" borderId="4" xfId="0" applyNumberFormat="1" applyFont="1" applyFill="1" applyBorder="1" applyAlignment="1">
      <alignment horizontal="right" vertical="center" wrapText="1"/>
    </xf>
    <xf numFmtId="165" fontId="14" fillId="6" borderId="2" xfId="1" applyNumberFormat="1" applyFont="1" applyFill="1" applyBorder="1" applyAlignment="1">
      <alignment horizontal="left"/>
    </xf>
    <xf numFmtId="164" fontId="14" fillId="6" borderId="1" xfId="1" applyFont="1" applyFill="1" applyBorder="1" applyAlignment="1">
      <alignment horizontal="left"/>
    </xf>
    <xf numFmtId="165" fontId="14" fillId="6" borderId="1" xfId="1" applyNumberFormat="1" applyFont="1" applyFill="1" applyBorder="1" applyAlignment="1">
      <alignment horizontal="left"/>
    </xf>
    <xf numFmtId="4" fontId="14" fillId="6" borderId="1" xfId="1" applyNumberFormat="1" applyFont="1" applyFill="1" applyBorder="1" applyAlignment="1">
      <alignment horizontal="right"/>
    </xf>
    <xf numFmtId="165" fontId="15" fillId="6" borderId="2" xfId="1" applyNumberFormat="1" applyFont="1" applyFill="1" applyBorder="1"/>
    <xf numFmtId="164" fontId="15" fillId="6" borderId="1" xfId="1" applyFont="1" applyFill="1" applyBorder="1"/>
    <xf numFmtId="39" fontId="14" fillId="6" borderId="1" xfId="1" applyNumberFormat="1" applyFont="1" applyFill="1" applyBorder="1" applyAlignment="1">
      <alignment horizontal="right"/>
    </xf>
    <xf numFmtId="0" fontId="16" fillId="7" borderId="1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right" vertical="center" wrapText="1"/>
    </xf>
    <xf numFmtId="4" fontId="13" fillId="5" borderId="3" xfId="0" applyNumberFormat="1" applyFont="1" applyFill="1" applyBorder="1" applyAlignment="1">
      <alignment horizontal="right" vertical="center" wrapText="1"/>
    </xf>
    <xf numFmtId="165" fontId="15" fillId="6" borderId="1" xfId="1" applyNumberFormat="1" applyFont="1" applyFill="1" applyBorder="1"/>
    <xf numFmtId="3" fontId="14" fillId="6" borderId="1" xfId="1" applyNumberFormat="1" applyFont="1" applyFill="1" applyBorder="1" applyAlignment="1">
      <alignment horizontal="right"/>
    </xf>
    <xf numFmtId="165" fontId="5" fillId="0" borderId="0" xfId="0" applyNumberFormat="1" applyFont="1"/>
    <xf numFmtId="0" fontId="11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0"/>
  <sheetViews>
    <sheetView tabSelected="1" zoomScale="99" zoomScaleNormal="99" workbookViewId="0">
      <pane xSplit="2" ySplit="2" topLeftCell="C151" activePane="bottomRight" state="frozen"/>
      <selection pane="topRight" activeCell="C1" sqref="C1"/>
      <selection pane="bottomLeft" activeCell="A3" sqref="A3"/>
      <selection pane="bottomRight" activeCell="F170" sqref="F170"/>
    </sheetView>
  </sheetViews>
  <sheetFormatPr defaultColWidth="9.1796875" defaultRowHeight="12.5" x14ac:dyDescent="0.25"/>
  <cols>
    <col min="1" max="1" width="16.81640625" style="5" customWidth="1"/>
    <col min="2" max="2" width="15.1796875" style="5" customWidth="1"/>
    <col min="3" max="3" width="20.1796875" style="5" customWidth="1"/>
    <col min="4" max="4" width="21" style="5" customWidth="1"/>
    <col min="5" max="5" width="15.453125" style="5" customWidth="1"/>
    <col min="6" max="6" width="21.54296875" style="5" customWidth="1"/>
    <col min="7" max="7" width="17.453125" style="5" customWidth="1"/>
    <col min="8" max="8" width="26.81640625" style="5" bestFit="1" customWidth="1"/>
    <col min="9" max="9" width="9.1796875" style="5"/>
    <col min="10" max="10" width="14.54296875" style="7" bestFit="1" customWidth="1"/>
    <col min="11" max="11" width="11" style="5" bestFit="1" customWidth="1"/>
    <col min="12" max="12" width="18.453125" style="5" customWidth="1"/>
    <col min="13" max="13" width="9.1796875" style="5"/>
    <col min="14" max="14" width="9.1796875" style="5" customWidth="1"/>
    <col min="15" max="16384" width="9.1796875" style="5"/>
  </cols>
  <sheetData>
    <row r="1" spans="1:17" ht="15" customHeight="1" x14ac:dyDescent="0.25">
      <c r="A1" s="39" t="s">
        <v>0</v>
      </c>
      <c r="B1" s="39" t="s">
        <v>1</v>
      </c>
      <c r="C1" s="40" t="s">
        <v>16</v>
      </c>
      <c r="D1" s="40"/>
      <c r="E1" s="38" t="s">
        <v>17</v>
      </c>
      <c r="F1" s="38" t="s">
        <v>18</v>
      </c>
      <c r="G1" s="38" t="s">
        <v>19</v>
      </c>
      <c r="H1" s="38" t="s">
        <v>25</v>
      </c>
    </row>
    <row r="2" spans="1:17" x14ac:dyDescent="0.25">
      <c r="A2" s="39"/>
      <c r="B2" s="39"/>
      <c r="C2" s="17" t="s">
        <v>2</v>
      </c>
      <c r="D2" s="18" t="s">
        <v>20</v>
      </c>
      <c r="E2" s="38"/>
      <c r="F2" s="38"/>
      <c r="G2" s="38"/>
      <c r="H2" s="38"/>
    </row>
    <row r="3" spans="1:17" ht="15" customHeight="1" x14ac:dyDescent="0.3">
      <c r="A3" s="28">
        <v>2005</v>
      </c>
      <c r="B3" s="28"/>
      <c r="C3" s="21" t="s">
        <v>3</v>
      </c>
      <c r="D3" s="22" t="s">
        <v>3</v>
      </c>
      <c r="E3" s="23" t="s">
        <v>3</v>
      </c>
      <c r="F3" s="23" t="s">
        <v>3</v>
      </c>
      <c r="G3" s="23"/>
      <c r="H3" s="24"/>
    </row>
    <row r="4" spans="1:17" ht="15" customHeight="1" x14ac:dyDescent="0.3">
      <c r="A4" s="28">
        <v>2006</v>
      </c>
      <c r="B4" s="28"/>
      <c r="C4" s="21" t="s">
        <v>3</v>
      </c>
      <c r="D4" s="22" t="s">
        <v>3</v>
      </c>
      <c r="E4" s="23" t="s">
        <v>3</v>
      </c>
      <c r="F4" s="23" t="s">
        <v>3</v>
      </c>
      <c r="G4" s="23"/>
      <c r="H4" s="24"/>
    </row>
    <row r="5" spans="1:17" ht="15" customHeight="1" x14ac:dyDescent="0.3">
      <c r="A5" s="29">
        <v>2007</v>
      </c>
      <c r="B5" s="29"/>
      <c r="C5" s="21" t="s">
        <v>3</v>
      </c>
      <c r="D5" s="22" t="s">
        <v>3</v>
      </c>
      <c r="E5" s="23" t="s">
        <v>3</v>
      </c>
      <c r="F5" s="23" t="s">
        <v>3</v>
      </c>
      <c r="G5" s="23"/>
      <c r="H5" s="24"/>
    </row>
    <row r="6" spans="1:17" ht="15" customHeight="1" x14ac:dyDescent="0.3">
      <c r="A6" s="30">
        <v>2008</v>
      </c>
      <c r="B6" s="30"/>
      <c r="C6" s="25">
        <v>408216</v>
      </c>
      <c r="D6" s="26">
        <v>25208</v>
      </c>
      <c r="E6" s="23">
        <v>2757</v>
      </c>
      <c r="F6" s="23">
        <v>112000</v>
      </c>
      <c r="G6" s="23"/>
      <c r="H6" s="24"/>
    </row>
    <row r="7" spans="1:17" ht="15" customHeight="1" x14ac:dyDescent="0.3">
      <c r="A7" s="30">
        <v>2009</v>
      </c>
      <c r="B7" s="30"/>
      <c r="C7" s="25">
        <v>3272422</v>
      </c>
      <c r="D7" s="26">
        <v>158538</v>
      </c>
      <c r="E7" s="23">
        <v>14469</v>
      </c>
      <c r="F7" s="23">
        <v>4192683</v>
      </c>
      <c r="G7" s="23"/>
      <c r="H7" s="24"/>
    </row>
    <row r="8" spans="1:17" ht="15" customHeight="1" x14ac:dyDescent="0.3">
      <c r="A8" s="30">
        <v>2010</v>
      </c>
      <c r="B8" s="30"/>
      <c r="C8" s="25">
        <v>18430256</v>
      </c>
      <c r="D8" s="26">
        <v>1006430</v>
      </c>
      <c r="E8" s="23">
        <v>29095</v>
      </c>
      <c r="F8" s="23">
        <v>10663623</v>
      </c>
      <c r="G8" s="23"/>
      <c r="H8" s="24"/>
    </row>
    <row r="9" spans="1:17" ht="15" customHeight="1" x14ac:dyDescent="0.3">
      <c r="A9" s="30">
        <v>2011</v>
      </c>
      <c r="B9" s="30"/>
      <c r="C9" s="21">
        <v>134922456</v>
      </c>
      <c r="D9" s="27">
        <v>5563309.1100000003</v>
      </c>
      <c r="E9" s="23">
        <v>83795</v>
      </c>
      <c r="F9" s="23">
        <v>21184808</v>
      </c>
      <c r="G9" s="23"/>
      <c r="H9" s="24">
        <v>48450</v>
      </c>
    </row>
    <row r="10" spans="1:17" ht="15" customHeight="1" x14ac:dyDescent="0.3">
      <c r="A10" s="30">
        <v>2012</v>
      </c>
      <c r="B10" s="30"/>
      <c r="C10" s="21">
        <v>546732134</v>
      </c>
      <c r="D10" s="27">
        <v>17407726.34</v>
      </c>
      <c r="E10" s="23">
        <v>97613</v>
      </c>
      <c r="F10" s="23">
        <v>26871176</v>
      </c>
      <c r="G10" s="23"/>
      <c r="H10" s="24">
        <v>141270</v>
      </c>
    </row>
    <row r="11" spans="1:17" x14ac:dyDescent="0.25">
      <c r="A11" s="7"/>
      <c r="B11" s="7"/>
      <c r="C11" s="7"/>
      <c r="D11" s="7"/>
      <c r="E11" s="7"/>
      <c r="F11" s="7"/>
      <c r="G11" s="7"/>
      <c r="H11" s="7"/>
    </row>
    <row r="12" spans="1:17" ht="13" x14ac:dyDescent="0.3">
      <c r="A12" s="28">
        <v>2013</v>
      </c>
      <c r="B12" s="28" t="s">
        <v>4</v>
      </c>
      <c r="C12" s="23">
        <v>68936787</v>
      </c>
      <c r="D12" s="22">
        <v>1973583.11</v>
      </c>
      <c r="E12" s="23">
        <v>98412</v>
      </c>
      <c r="F12" s="23">
        <v>27430274</v>
      </c>
      <c r="G12" s="23">
        <v>8078452</v>
      </c>
      <c r="H12" s="24">
        <v>195421.78</v>
      </c>
      <c r="I12" s="1"/>
      <c r="J12" s="2"/>
      <c r="K12" s="1"/>
      <c r="L12" s="1"/>
      <c r="M12" s="3"/>
      <c r="N12" s="3"/>
      <c r="O12" s="3"/>
      <c r="P12" s="3"/>
      <c r="Q12" s="3"/>
    </row>
    <row r="13" spans="1:17" ht="13" x14ac:dyDescent="0.3">
      <c r="A13" s="28">
        <v>2013</v>
      </c>
      <c r="B13" s="28" t="s">
        <v>5</v>
      </c>
      <c r="C13" s="21">
        <v>63933466</v>
      </c>
      <c r="D13" s="22">
        <v>1726370.8</v>
      </c>
      <c r="E13" s="23">
        <v>105531</v>
      </c>
      <c r="F13" s="23">
        <v>27873738</v>
      </c>
      <c r="G13" s="23">
        <v>8313750</v>
      </c>
      <c r="H13" s="24">
        <v>205142.71</v>
      </c>
      <c r="J13" s="2"/>
    </row>
    <row r="14" spans="1:17" ht="13" x14ac:dyDescent="0.3">
      <c r="A14" s="29">
        <v>2013</v>
      </c>
      <c r="B14" s="29" t="s">
        <v>6</v>
      </c>
      <c r="C14" s="21">
        <v>66070602</v>
      </c>
      <c r="D14" s="22">
        <v>2013678.45</v>
      </c>
      <c r="E14" s="23">
        <v>109776</v>
      </c>
      <c r="F14" s="23">
        <v>28306016</v>
      </c>
      <c r="G14" s="23">
        <v>8410319</v>
      </c>
      <c r="H14" s="24">
        <v>208320.11</v>
      </c>
      <c r="J14" s="2"/>
    </row>
    <row r="15" spans="1:17" ht="13" x14ac:dyDescent="0.3">
      <c r="A15" s="30">
        <v>2013</v>
      </c>
      <c r="B15" s="30" t="s">
        <v>7</v>
      </c>
      <c r="C15" s="25">
        <v>78911071</v>
      </c>
      <c r="D15" s="26">
        <v>2037662.33196786</v>
      </c>
      <c r="E15" s="23">
        <v>116615</v>
      </c>
      <c r="F15" s="23">
        <v>28819060</v>
      </c>
      <c r="G15" s="23">
        <v>8463444</v>
      </c>
      <c r="H15" s="24">
        <v>210993.05</v>
      </c>
      <c r="J15" s="2"/>
    </row>
    <row r="16" spans="1:17" ht="13" x14ac:dyDescent="0.3">
      <c r="A16" s="30">
        <v>2013</v>
      </c>
      <c r="B16" s="30" t="s">
        <v>8</v>
      </c>
      <c r="C16" s="25">
        <v>87577115</v>
      </c>
      <c r="D16" s="26">
        <v>2297746.6282082</v>
      </c>
      <c r="E16" s="23">
        <v>119330</v>
      </c>
      <c r="F16" s="23">
        <v>29104919</v>
      </c>
      <c r="G16" s="23">
        <v>8676057</v>
      </c>
      <c r="H16" s="24">
        <v>215743.8</v>
      </c>
      <c r="J16" s="2"/>
    </row>
    <row r="17" spans="1:10" ht="13" x14ac:dyDescent="0.3">
      <c r="A17" s="30">
        <v>2013</v>
      </c>
      <c r="B17" s="30" t="s">
        <v>9</v>
      </c>
      <c r="C17" s="25">
        <v>84504102</v>
      </c>
      <c r="D17" s="26">
        <v>2340079.7366286097</v>
      </c>
      <c r="E17" s="23">
        <v>119719</v>
      </c>
      <c r="F17" s="23">
        <v>29126517</v>
      </c>
      <c r="G17" s="23">
        <v>9253237</v>
      </c>
      <c r="H17" s="24">
        <v>250854.50000000003</v>
      </c>
      <c r="J17" s="2"/>
    </row>
    <row r="18" spans="1:10" ht="13" x14ac:dyDescent="0.3">
      <c r="A18" s="30">
        <v>2013</v>
      </c>
      <c r="B18" s="30" t="s">
        <v>10</v>
      </c>
      <c r="C18" s="21">
        <v>87839243</v>
      </c>
      <c r="D18" s="27">
        <v>2529502.4889799999</v>
      </c>
      <c r="E18" s="23">
        <v>121155</v>
      </c>
      <c r="F18" s="23">
        <v>29696321</v>
      </c>
      <c r="G18" s="23">
        <v>9347081</v>
      </c>
      <c r="H18" s="24">
        <v>240583.4</v>
      </c>
      <c r="J18" s="2"/>
    </row>
    <row r="19" spans="1:10" ht="13" x14ac:dyDescent="0.3">
      <c r="A19" s="30">
        <v>2013</v>
      </c>
      <c r="B19" s="30" t="s">
        <v>11</v>
      </c>
      <c r="C19" s="21">
        <v>88431079</v>
      </c>
      <c r="D19" s="27">
        <v>2436963.5082120001</v>
      </c>
      <c r="E19" s="23">
        <v>116879</v>
      </c>
      <c r="F19" s="23">
        <v>30524893</v>
      </c>
      <c r="G19" s="23">
        <v>9560045</v>
      </c>
      <c r="H19" s="24">
        <v>243297.50724216001</v>
      </c>
      <c r="J19" s="2"/>
    </row>
    <row r="20" spans="1:10" ht="13" x14ac:dyDescent="0.3">
      <c r="A20" s="30">
        <v>2013</v>
      </c>
      <c r="B20" s="30" t="s">
        <v>12</v>
      </c>
      <c r="C20" s="21">
        <v>88726613</v>
      </c>
      <c r="D20" s="27">
        <v>2597771.8525319998</v>
      </c>
      <c r="E20" s="23">
        <v>134158</v>
      </c>
      <c r="F20" s="23">
        <v>30342540</v>
      </c>
      <c r="G20" s="23">
        <v>9856440</v>
      </c>
      <c r="H20" s="24">
        <v>301811.25397104997</v>
      </c>
      <c r="J20" s="2"/>
    </row>
    <row r="21" spans="1:10" ht="13" x14ac:dyDescent="0.3">
      <c r="A21" s="30">
        <v>2013</v>
      </c>
      <c r="B21" s="30" t="s">
        <v>13</v>
      </c>
      <c r="C21" s="21">
        <v>97426815</v>
      </c>
      <c r="D21" s="27">
        <v>3017286.9699072796</v>
      </c>
      <c r="E21" s="23">
        <v>142482</v>
      </c>
      <c r="F21" s="23">
        <v>31055537</v>
      </c>
      <c r="G21" s="23">
        <v>10307523</v>
      </c>
      <c r="H21" s="24">
        <v>255228.46782843</v>
      </c>
      <c r="J21" s="2"/>
    </row>
    <row r="22" spans="1:10" ht="13" x14ac:dyDescent="0.3">
      <c r="A22" s="30">
        <v>2013</v>
      </c>
      <c r="B22" s="30" t="s">
        <v>21</v>
      </c>
      <c r="C22" s="21">
        <v>94544653</v>
      </c>
      <c r="D22" s="27">
        <v>2811112.0492568999</v>
      </c>
      <c r="E22" s="23">
        <v>148000</v>
      </c>
      <c r="F22" s="23">
        <v>31671659</v>
      </c>
      <c r="G22" s="23">
        <v>9895204</v>
      </c>
      <c r="H22" s="24">
        <v>288288.56263100001</v>
      </c>
      <c r="J22" s="2"/>
    </row>
    <row r="23" spans="1:10" ht="13" x14ac:dyDescent="0.3">
      <c r="A23" s="30">
        <v>2013</v>
      </c>
      <c r="B23" s="30" t="s">
        <v>15</v>
      </c>
      <c r="C23" s="21">
        <v>98211751</v>
      </c>
      <c r="D23" s="27">
        <v>3070536.0942105697</v>
      </c>
      <c r="E23" s="23">
        <v>153369</v>
      </c>
      <c r="F23" s="23">
        <v>31830289</v>
      </c>
      <c r="G23" s="23">
        <v>11016757</v>
      </c>
      <c r="H23" s="24">
        <v>293521.25028313999</v>
      </c>
      <c r="J23" s="2"/>
    </row>
    <row r="24" spans="1:10" ht="13" x14ac:dyDescent="0.3">
      <c r="A24" s="31" t="s">
        <v>24</v>
      </c>
      <c r="B24" s="4"/>
      <c r="C24" s="19">
        <f t="shared" ref="C24:D24" si="0">SUM(C12:C23)</f>
        <v>1005113297</v>
      </c>
      <c r="D24" s="20">
        <f t="shared" si="0"/>
        <v>28852294.019903414</v>
      </c>
      <c r="E24" s="7"/>
      <c r="F24" s="7"/>
      <c r="G24" s="7"/>
      <c r="H24" s="7"/>
      <c r="J24" s="2"/>
    </row>
    <row r="25" spans="1:10" ht="13" x14ac:dyDescent="0.3">
      <c r="A25" s="28">
        <v>2014</v>
      </c>
      <c r="B25" s="28" t="s">
        <v>4</v>
      </c>
      <c r="C25" s="21">
        <v>128939654</v>
      </c>
      <c r="D25" s="22">
        <v>3068312.8105379599</v>
      </c>
      <c r="E25" s="23">
        <v>157293</v>
      </c>
      <c r="F25" s="23">
        <v>32601155</v>
      </c>
      <c r="G25" s="23">
        <v>11385186</v>
      </c>
      <c r="H25" s="24">
        <v>297910.80920423998</v>
      </c>
      <c r="J25" s="2"/>
    </row>
    <row r="26" spans="1:10" ht="13" x14ac:dyDescent="0.3">
      <c r="A26" s="28">
        <v>2014</v>
      </c>
      <c r="B26" s="28" t="s">
        <v>5</v>
      </c>
      <c r="C26" s="21">
        <v>85149762</v>
      </c>
      <c r="D26" s="22">
        <v>2709481.4750195602</v>
      </c>
      <c r="E26" s="23">
        <v>161079</v>
      </c>
      <c r="F26" s="23">
        <v>32026778</v>
      </c>
      <c r="G26" s="23">
        <v>11114849</v>
      </c>
      <c r="H26" s="24">
        <v>301623.60350496997</v>
      </c>
      <c r="J26" s="2"/>
    </row>
    <row r="27" spans="1:10" ht="13" x14ac:dyDescent="0.3">
      <c r="A27" s="29">
        <v>2014</v>
      </c>
      <c r="B27" s="29" t="s">
        <v>6</v>
      </c>
      <c r="C27" s="21">
        <v>94886073</v>
      </c>
      <c r="D27" s="22">
        <v>3076090.0402330002</v>
      </c>
      <c r="E27" s="23">
        <v>166125</v>
      </c>
      <c r="F27" s="23">
        <v>32567864</v>
      </c>
      <c r="G27" s="23">
        <v>11762749</v>
      </c>
      <c r="H27" s="24">
        <v>314191.46414759004</v>
      </c>
      <c r="J27" s="2"/>
    </row>
    <row r="28" spans="1:10" ht="13" x14ac:dyDescent="0.3">
      <c r="A28" s="30">
        <v>2014</v>
      </c>
      <c r="B28" s="30" t="s">
        <v>7</v>
      </c>
      <c r="C28" s="25">
        <v>94583267</v>
      </c>
      <c r="D28" s="26">
        <v>2883872.3987481804</v>
      </c>
      <c r="E28" s="23">
        <v>195822</v>
      </c>
      <c r="F28" s="23">
        <v>33091206</v>
      </c>
      <c r="G28" s="23">
        <v>12330962</v>
      </c>
      <c r="H28" s="24">
        <v>308754.01791740005</v>
      </c>
      <c r="J28" s="2"/>
    </row>
    <row r="29" spans="1:10" ht="13" x14ac:dyDescent="0.3">
      <c r="A29" s="30">
        <v>2014</v>
      </c>
      <c r="B29" s="30" t="s">
        <v>8</v>
      </c>
      <c r="C29" s="25">
        <v>96849538</v>
      </c>
      <c r="D29" s="26">
        <v>3769200.8008176899</v>
      </c>
      <c r="E29" s="23">
        <v>197252</v>
      </c>
      <c r="F29" s="23">
        <v>33614030</v>
      </c>
      <c r="G29" s="23">
        <v>12329508</v>
      </c>
      <c r="H29" s="24">
        <v>321265.99640017003</v>
      </c>
      <c r="J29" s="2"/>
    </row>
    <row r="30" spans="1:10" ht="13" x14ac:dyDescent="0.3">
      <c r="A30" s="30">
        <v>2014</v>
      </c>
      <c r="B30" s="30" t="s">
        <v>9</v>
      </c>
      <c r="C30" s="25">
        <v>93755643</v>
      </c>
      <c r="D30" s="26">
        <v>3358865.9851765498</v>
      </c>
      <c r="E30" s="23">
        <v>203752</v>
      </c>
      <c r="F30" s="23">
        <v>34177729</v>
      </c>
      <c r="G30" s="23">
        <v>12124131</v>
      </c>
      <c r="H30" s="24">
        <v>332889.36696390004</v>
      </c>
      <c r="J30" s="2"/>
    </row>
    <row r="31" spans="1:10" ht="13" x14ac:dyDescent="0.3">
      <c r="A31" s="30">
        <v>2014</v>
      </c>
      <c r="B31" s="30" t="s">
        <v>10</v>
      </c>
      <c r="C31" s="21">
        <v>104118560</v>
      </c>
      <c r="D31" s="27">
        <v>3729936.6016160999</v>
      </c>
      <c r="E31" s="23">
        <v>210934</v>
      </c>
      <c r="F31" s="23">
        <v>35331823</v>
      </c>
      <c r="G31" s="23">
        <v>12291771</v>
      </c>
      <c r="H31" s="24">
        <v>329082.78449192998</v>
      </c>
      <c r="J31" s="2"/>
    </row>
    <row r="32" spans="1:10" ht="13" x14ac:dyDescent="0.3">
      <c r="A32" s="30">
        <v>2014</v>
      </c>
      <c r="B32" s="30" t="s">
        <v>11</v>
      </c>
      <c r="C32" s="21">
        <v>104086016</v>
      </c>
      <c r="D32" s="27">
        <v>3730095.4655812299</v>
      </c>
      <c r="E32" s="23">
        <v>217161</v>
      </c>
      <c r="F32" s="23">
        <v>36994261</v>
      </c>
      <c r="G32" s="23">
        <v>11755108</v>
      </c>
      <c r="H32" s="24">
        <v>338360.47635214002</v>
      </c>
      <c r="J32" s="2"/>
    </row>
    <row r="33" spans="1:10" ht="13" x14ac:dyDescent="0.3">
      <c r="A33" s="30">
        <v>2014</v>
      </c>
      <c r="B33" s="30" t="s">
        <v>12</v>
      </c>
      <c r="C33" s="21">
        <v>106000626</v>
      </c>
      <c r="D33" s="27">
        <v>4018630.9322971599</v>
      </c>
      <c r="E33" s="23">
        <v>226216</v>
      </c>
      <c r="F33" s="23">
        <v>38035056</v>
      </c>
      <c r="G33" s="23">
        <v>13023937</v>
      </c>
      <c r="H33" s="24">
        <v>362129.61383440002</v>
      </c>
      <c r="J33" s="2"/>
    </row>
    <row r="34" spans="1:10" ht="13" x14ac:dyDescent="0.3">
      <c r="A34" s="30">
        <v>2014</v>
      </c>
      <c r="B34" s="30" t="s">
        <v>13</v>
      </c>
      <c r="C34" s="21">
        <v>108744284</v>
      </c>
      <c r="D34" s="27">
        <v>3543526.8809155598</v>
      </c>
      <c r="E34" s="23">
        <v>231790</v>
      </c>
      <c r="F34" s="23">
        <v>39103631</v>
      </c>
      <c r="G34" s="23">
        <v>13245014</v>
      </c>
      <c r="H34" s="24">
        <v>448305.88714506</v>
      </c>
      <c r="J34" s="2"/>
    </row>
    <row r="35" spans="1:10" ht="13" x14ac:dyDescent="0.3">
      <c r="A35" s="30">
        <v>2014</v>
      </c>
      <c r="B35" s="30" t="s">
        <v>14</v>
      </c>
      <c r="C35" s="21">
        <v>106171823</v>
      </c>
      <c r="D35" s="27">
        <v>3351065.6756116403</v>
      </c>
      <c r="E35" s="23">
        <v>234794</v>
      </c>
      <c r="F35" s="23">
        <v>40099195</v>
      </c>
      <c r="G35" s="23">
        <v>15699911</v>
      </c>
      <c r="H35" s="24">
        <v>445303.50370464002</v>
      </c>
      <c r="J35" s="2"/>
    </row>
    <row r="36" spans="1:10" ht="13" x14ac:dyDescent="0.3">
      <c r="A36" s="30">
        <v>2014</v>
      </c>
      <c r="B36" s="30" t="s">
        <v>15</v>
      </c>
      <c r="C36" s="21">
        <v>110861986</v>
      </c>
      <c r="D36" s="27">
        <v>3570752.5950289504</v>
      </c>
      <c r="E36" s="23">
        <v>238461</v>
      </c>
      <c r="F36" s="23">
        <v>41380791</v>
      </c>
      <c r="G36" s="23">
        <v>13856667</v>
      </c>
      <c r="H36" s="24">
        <v>450957.08972867997</v>
      </c>
      <c r="J36" s="2"/>
    </row>
    <row r="37" spans="1:10" ht="13" x14ac:dyDescent="0.3">
      <c r="A37" s="31" t="s">
        <v>24</v>
      </c>
      <c r="B37" s="4"/>
      <c r="C37" s="19">
        <f t="shared" ref="C37:D37" si="1">SUM(C25:C36)</f>
        <v>1234147232</v>
      </c>
      <c r="D37" s="20">
        <f t="shared" si="1"/>
        <v>40809831.66158358</v>
      </c>
      <c r="E37" s="7"/>
      <c r="F37" s="7"/>
      <c r="G37" s="7"/>
      <c r="H37" s="7"/>
      <c r="J37" s="2"/>
    </row>
    <row r="38" spans="1:10" ht="13" x14ac:dyDescent="0.3">
      <c r="A38" s="28">
        <v>2015</v>
      </c>
      <c r="B38" s="28" t="s">
        <v>4</v>
      </c>
      <c r="C38" s="21">
        <v>105929147</v>
      </c>
      <c r="D38" s="22">
        <v>3401664.22895406</v>
      </c>
      <c r="E38" s="23">
        <v>230797</v>
      </c>
      <c r="F38" s="23">
        <v>38835730</v>
      </c>
      <c r="G38" s="23">
        <v>14211911</v>
      </c>
      <c r="H38" s="24">
        <v>448301.38815081998</v>
      </c>
      <c r="J38" s="2"/>
    </row>
    <row r="39" spans="1:10" ht="13" x14ac:dyDescent="0.3">
      <c r="A39" s="28">
        <v>2015</v>
      </c>
      <c r="B39" s="28" t="s">
        <v>5</v>
      </c>
      <c r="C39" s="21">
        <v>93535945</v>
      </c>
      <c r="D39" s="22">
        <v>2779189.2912020399</v>
      </c>
      <c r="E39" s="23">
        <v>237462</v>
      </c>
      <c r="F39" s="23">
        <v>39469384</v>
      </c>
      <c r="G39" s="23">
        <v>14321261</v>
      </c>
      <c r="H39" s="24">
        <v>452161.79241932003</v>
      </c>
      <c r="J39" s="2"/>
    </row>
    <row r="40" spans="1:10" ht="13" x14ac:dyDescent="0.3">
      <c r="A40" s="29">
        <v>2015</v>
      </c>
      <c r="B40" s="29" t="s">
        <v>6</v>
      </c>
      <c r="C40" s="21">
        <v>111326915</v>
      </c>
      <c r="D40" s="22">
        <v>3620941.0424874802</v>
      </c>
      <c r="E40" s="23">
        <v>240985</v>
      </c>
      <c r="F40" s="23">
        <v>40708633</v>
      </c>
      <c r="G40" s="23">
        <v>14399473</v>
      </c>
      <c r="H40" s="24">
        <v>452001.72049331001</v>
      </c>
      <c r="J40" s="2"/>
    </row>
    <row r="41" spans="1:10" ht="13" x14ac:dyDescent="0.3">
      <c r="A41" s="30">
        <v>2015</v>
      </c>
      <c r="B41" s="30" t="s">
        <v>7</v>
      </c>
      <c r="C41" s="25">
        <v>108203618</v>
      </c>
      <c r="D41" s="26">
        <v>3477932.4932387797</v>
      </c>
      <c r="E41" s="23">
        <v>242619</v>
      </c>
      <c r="F41" s="23">
        <v>41579105</v>
      </c>
      <c r="G41" s="23">
        <v>14689200</v>
      </c>
      <c r="H41" s="24">
        <v>448215.41826173</v>
      </c>
      <c r="J41" s="2"/>
    </row>
    <row r="42" spans="1:10" ht="13" x14ac:dyDescent="0.3">
      <c r="A42" s="30">
        <v>2015</v>
      </c>
      <c r="B42" s="30" t="s">
        <v>8</v>
      </c>
      <c r="C42" s="25">
        <v>113371361</v>
      </c>
      <c r="D42" s="26">
        <v>3674422.3724487796</v>
      </c>
      <c r="E42" s="23">
        <v>247096</v>
      </c>
      <c r="F42" s="23">
        <v>42803102</v>
      </c>
      <c r="G42" s="23">
        <v>15010104</v>
      </c>
      <c r="H42" s="24">
        <v>432867.47345475003</v>
      </c>
      <c r="J42" s="2"/>
    </row>
    <row r="43" spans="1:10" ht="13" x14ac:dyDescent="0.3">
      <c r="A43" s="30">
        <v>2015</v>
      </c>
      <c r="B43" s="30" t="s">
        <v>9</v>
      </c>
      <c r="C43" s="25">
        <v>111609871</v>
      </c>
      <c r="D43" s="26">
        <v>4011713.4729421199</v>
      </c>
      <c r="E43" s="23">
        <v>251714</v>
      </c>
      <c r="F43" s="23">
        <v>43582474</v>
      </c>
      <c r="G43" s="23">
        <v>15551043</v>
      </c>
      <c r="H43" s="24">
        <v>451781.34870652005</v>
      </c>
      <c r="J43" s="2"/>
    </row>
    <row r="44" spans="1:10" ht="13" x14ac:dyDescent="0.3">
      <c r="A44" s="30">
        <v>2015</v>
      </c>
      <c r="B44" s="30" t="s">
        <v>10</v>
      </c>
      <c r="C44" s="21">
        <v>115312382</v>
      </c>
      <c r="D44" s="27">
        <v>4425589.2041668892</v>
      </c>
      <c r="E44" s="23">
        <v>253237</v>
      </c>
      <c r="F44" s="23">
        <v>44459665</v>
      </c>
      <c r="G44" s="23">
        <v>16303443</v>
      </c>
      <c r="H44" s="24">
        <v>523972.90929518</v>
      </c>
      <c r="J44" s="2"/>
    </row>
    <row r="45" spans="1:10" ht="13" x14ac:dyDescent="0.3">
      <c r="A45" s="30">
        <v>2015</v>
      </c>
      <c r="B45" s="30" t="s">
        <v>11</v>
      </c>
      <c r="C45" s="21">
        <v>125441554</v>
      </c>
      <c r="D45" s="27">
        <v>4252636.1869019298</v>
      </c>
      <c r="E45" s="23">
        <v>254294</v>
      </c>
      <c r="F45" s="23">
        <v>46090825</v>
      </c>
      <c r="G45" s="23">
        <v>17288220</v>
      </c>
      <c r="H45" s="24">
        <v>539258.79590774002</v>
      </c>
      <c r="J45" s="2"/>
    </row>
    <row r="46" spans="1:10" ht="13" x14ac:dyDescent="0.3">
      <c r="A46" s="30">
        <v>2015</v>
      </c>
      <c r="B46" s="30" t="s">
        <v>12</v>
      </c>
      <c r="C46" s="21">
        <v>127036270</v>
      </c>
      <c r="D46" s="27">
        <v>4196554.4398073303</v>
      </c>
      <c r="E46" s="23">
        <v>256532</v>
      </c>
      <c r="F46" s="23">
        <v>50351086</v>
      </c>
      <c r="G46" s="23">
        <v>18573750</v>
      </c>
      <c r="H46" s="24">
        <v>532805.56187702005</v>
      </c>
      <c r="J46" s="2"/>
    </row>
    <row r="47" spans="1:10" ht="13" x14ac:dyDescent="0.3">
      <c r="A47" s="30">
        <v>2015</v>
      </c>
      <c r="B47" s="30" t="s">
        <v>13</v>
      </c>
      <c r="C47" s="21">
        <v>129064352</v>
      </c>
      <c r="D47" s="27">
        <v>4274661.0656486303</v>
      </c>
      <c r="E47" s="23">
        <v>261126</v>
      </c>
      <c r="F47" s="23">
        <v>48482777</v>
      </c>
      <c r="G47" s="23">
        <v>19372050</v>
      </c>
      <c r="H47" s="24">
        <v>559014.97297150001</v>
      </c>
      <c r="J47" s="2"/>
    </row>
    <row r="48" spans="1:10" ht="13" x14ac:dyDescent="0.3">
      <c r="A48" s="30">
        <v>2015</v>
      </c>
      <c r="B48" s="30" t="s">
        <v>14</v>
      </c>
      <c r="C48" s="21">
        <v>120922318</v>
      </c>
      <c r="D48" s="27">
        <v>4351850.9208431095</v>
      </c>
      <c r="E48" s="23">
        <v>267047</v>
      </c>
      <c r="F48" s="23">
        <v>49356465</v>
      </c>
      <c r="G48" s="23">
        <v>19793087</v>
      </c>
      <c r="H48" s="24">
        <v>561184.54168477003</v>
      </c>
      <c r="J48" s="2"/>
    </row>
    <row r="49" spans="1:10" ht="13" x14ac:dyDescent="0.3">
      <c r="A49" s="30">
        <v>2015</v>
      </c>
      <c r="B49" s="30" t="s">
        <v>22</v>
      </c>
      <c r="C49" s="21">
        <v>126336376</v>
      </c>
      <c r="D49" s="27">
        <v>4751978.5961481603</v>
      </c>
      <c r="E49" s="23">
        <v>270974</v>
      </c>
      <c r="F49" s="23">
        <v>53843917</v>
      </c>
      <c r="G49" s="23">
        <v>19006176</v>
      </c>
      <c r="H49" s="24">
        <v>583773.00762915006</v>
      </c>
      <c r="J49" s="2"/>
    </row>
    <row r="50" spans="1:10" ht="13" x14ac:dyDescent="0.3">
      <c r="A50" s="31" t="s">
        <v>24</v>
      </c>
      <c r="B50" s="4"/>
      <c r="C50" s="19">
        <f t="shared" ref="C50:D50" si="2">SUM(C38:C49)</f>
        <v>1388090109</v>
      </c>
      <c r="D50" s="20">
        <f t="shared" si="2"/>
        <v>47219133.314789318</v>
      </c>
      <c r="E50" s="7"/>
      <c r="F50" s="7"/>
      <c r="G50" s="7"/>
      <c r="H50" s="7"/>
      <c r="J50" s="2"/>
    </row>
    <row r="51" spans="1:10" ht="13" x14ac:dyDescent="0.3">
      <c r="A51" s="28">
        <v>2016</v>
      </c>
      <c r="B51" s="28" t="s">
        <v>4</v>
      </c>
      <c r="C51" s="21">
        <v>118451495</v>
      </c>
      <c r="D51" s="22">
        <v>4443408.2671698499</v>
      </c>
      <c r="E51" s="23">
        <v>256588</v>
      </c>
      <c r="F51" s="23">
        <v>53159542</v>
      </c>
      <c r="G51" s="23">
        <v>18412797</v>
      </c>
      <c r="H51" s="24">
        <v>544165.39196544001</v>
      </c>
      <c r="J51" s="2"/>
    </row>
    <row r="52" spans="1:10" ht="13" x14ac:dyDescent="0.3">
      <c r="A52" s="28">
        <v>2016</v>
      </c>
      <c r="B52" s="28" t="s">
        <v>5</v>
      </c>
      <c r="C52" s="21">
        <v>112470429</v>
      </c>
      <c r="D52" s="22">
        <v>4198240.9796793796</v>
      </c>
      <c r="E52" s="23">
        <v>261462</v>
      </c>
      <c r="F52" s="23">
        <v>53337512</v>
      </c>
      <c r="G52" s="23">
        <v>17631664</v>
      </c>
      <c r="H52" s="24">
        <v>568654.66644869011</v>
      </c>
      <c r="J52" s="2"/>
    </row>
    <row r="53" spans="1:10" ht="13" x14ac:dyDescent="0.3">
      <c r="A53" s="29">
        <v>2016</v>
      </c>
      <c r="B53" s="29" t="s">
        <v>6</v>
      </c>
      <c r="C53" s="21">
        <v>123672496</v>
      </c>
      <c r="D53" s="22">
        <v>4578547.1369367801</v>
      </c>
      <c r="E53" s="23">
        <v>266633</v>
      </c>
      <c r="F53" s="23">
        <v>54237974</v>
      </c>
      <c r="G53" s="23">
        <v>17167612</v>
      </c>
      <c r="H53" s="24">
        <v>569133.65576797002</v>
      </c>
      <c r="J53" s="2"/>
    </row>
    <row r="54" spans="1:10" ht="13" x14ac:dyDescent="0.3">
      <c r="A54" s="30">
        <v>2016</v>
      </c>
      <c r="B54" s="30" t="s">
        <v>7</v>
      </c>
      <c r="C54" s="25">
        <v>118995297</v>
      </c>
      <c r="D54" s="26">
        <v>4394427.2598793302</v>
      </c>
      <c r="E54" s="23">
        <v>273723</v>
      </c>
      <c r="F54" s="23">
        <v>55362145</v>
      </c>
      <c r="G54" s="23">
        <v>16758321</v>
      </c>
      <c r="H54" s="24">
        <v>583853.12190574</v>
      </c>
      <c r="J54" s="2"/>
    </row>
    <row r="55" spans="1:10" ht="13" x14ac:dyDescent="0.3">
      <c r="A55" s="30">
        <v>2016</v>
      </c>
      <c r="B55" s="30" t="s">
        <v>8</v>
      </c>
      <c r="C55" s="25">
        <v>131639060</v>
      </c>
      <c r="D55" s="26">
        <v>4870725.6733837798</v>
      </c>
      <c r="E55" s="23">
        <v>277698</v>
      </c>
      <c r="F55" s="23">
        <v>59201014</v>
      </c>
      <c r="G55" s="23">
        <v>16978949</v>
      </c>
      <c r="H55" s="24">
        <v>600337.1180819599</v>
      </c>
      <c r="J55" s="2"/>
    </row>
    <row r="56" spans="1:10" ht="13" x14ac:dyDescent="0.3">
      <c r="A56" s="30">
        <v>2016</v>
      </c>
      <c r="B56" s="30" t="s">
        <v>9</v>
      </c>
      <c r="C56" s="25">
        <v>129240247</v>
      </c>
      <c r="D56" s="26">
        <v>4937001.5728651099</v>
      </c>
      <c r="E56" s="23">
        <v>280675</v>
      </c>
      <c r="F56" s="23">
        <v>60380248</v>
      </c>
      <c r="G56" s="23">
        <v>19488309</v>
      </c>
      <c r="H56" s="24">
        <v>604551.15045139997</v>
      </c>
      <c r="J56" s="2"/>
    </row>
    <row r="57" spans="1:10" ht="13" x14ac:dyDescent="0.3">
      <c r="A57" s="30">
        <v>2016</v>
      </c>
      <c r="B57" s="30" t="s">
        <v>10</v>
      </c>
      <c r="C57" s="21">
        <v>134458849</v>
      </c>
      <c r="D57" s="27">
        <v>4997774.8672120897</v>
      </c>
      <c r="E57" s="23">
        <v>287657</v>
      </c>
      <c r="F57" s="23">
        <v>62894003</v>
      </c>
      <c r="G57" s="23">
        <v>21994194</v>
      </c>
      <c r="H57" s="24">
        <v>622689.90722230007</v>
      </c>
      <c r="J57" s="2"/>
    </row>
    <row r="58" spans="1:10" ht="13" x14ac:dyDescent="0.3">
      <c r="A58" s="30">
        <v>2016</v>
      </c>
      <c r="B58" s="30" t="s">
        <v>11</v>
      </c>
      <c r="C58" s="21">
        <v>132460247</v>
      </c>
      <c r="D58" s="27">
        <v>5035316.5800702693</v>
      </c>
      <c r="E58" s="23">
        <v>292129</v>
      </c>
      <c r="F58" s="23">
        <v>62756333</v>
      </c>
      <c r="G58" s="23">
        <v>18488259</v>
      </c>
      <c r="H58" s="24">
        <v>612161.21022039</v>
      </c>
      <c r="J58" s="2"/>
    </row>
    <row r="59" spans="1:10" ht="13" x14ac:dyDescent="0.3">
      <c r="A59" s="30">
        <v>2016</v>
      </c>
      <c r="B59" s="30" t="s">
        <v>12</v>
      </c>
      <c r="C59" s="21">
        <v>134372444</v>
      </c>
      <c r="D59" s="27">
        <v>4947279.9643068602</v>
      </c>
      <c r="E59" s="23">
        <v>294472</v>
      </c>
      <c r="F59" s="23">
        <v>63545164</v>
      </c>
      <c r="G59" s="23">
        <v>18277307</v>
      </c>
      <c r="H59" s="24">
        <v>627286.43698457</v>
      </c>
      <c r="J59" s="2"/>
    </row>
    <row r="60" spans="1:10" ht="13" x14ac:dyDescent="0.3">
      <c r="A60" s="30">
        <v>2016</v>
      </c>
      <c r="B60" s="30" t="s">
        <v>13</v>
      </c>
      <c r="C60" s="21">
        <v>159656171</v>
      </c>
      <c r="D60" s="27">
        <v>5156043.3962608399</v>
      </c>
      <c r="E60" s="23">
        <v>332964</v>
      </c>
      <c r="F60" s="23">
        <v>69920883</v>
      </c>
      <c r="G60" s="23">
        <v>18528197</v>
      </c>
      <c r="H60" s="24">
        <v>644340.56491115014</v>
      </c>
      <c r="J60" s="2"/>
    </row>
    <row r="61" spans="1:10" ht="13" x14ac:dyDescent="0.3">
      <c r="A61" s="30">
        <v>2016</v>
      </c>
      <c r="B61" s="30" t="s">
        <v>14</v>
      </c>
      <c r="C61" s="21">
        <v>136857164</v>
      </c>
      <c r="D61" s="27">
        <v>4740975.5148528498</v>
      </c>
      <c r="E61" s="23">
        <v>355750</v>
      </c>
      <c r="F61" s="23">
        <v>70693627</v>
      </c>
      <c r="G61" s="23">
        <v>17229701</v>
      </c>
      <c r="H61" s="24">
        <v>628311.81023728999</v>
      </c>
      <c r="J61" s="2"/>
    </row>
    <row r="62" spans="1:10" ht="13" x14ac:dyDescent="0.3">
      <c r="A62" s="30">
        <v>2016</v>
      </c>
      <c r="B62" s="30" t="s">
        <v>15</v>
      </c>
      <c r="C62" s="21">
        <v>145926487</v>
      </c>
      <c r="D62" s="27">
        <v>5342117.8827807307</v>
      </c>
      <c r="E62" s="23">
        <v>371132</v>
      </c>
      <c r="F62" s="23">
        <v>71245336</v>
      </c>
      <c r="G62" s="23">
        <v>17025685</v>
      </c>
      <c r="H62" s="24">
        <v>665660.67283268005</v>
      </c>
      <c r="J62" s="2"/>
    </row>
    <row r="63" spans="1:10" s="10" customFormat="1" ht="13" x14ac:dyDescent="0.3">
      <c r="A63" s="31" t="s">
        <v>24</v>
      </c>
      <c r="B63" s="12"/>
      <c r="C63" s="19">
        <f>SUM(C51:C62)</f>
        <v>1578200386</v>
      </c>
      <c r="D63" s="20">
        <f t="shared" ref="D63" si="3">SUM(D51:D62)</f>
        <v>57641859.095397875</v>
      </c>
      <c r="E63" s="7"/>
      <c r="F63" s="7"/>
      <c r="G63" s="7"/>
      <c r="H63" s="7"/>
      <c r="J63" s="2"/>
    </row>
    <row r="64" spans="1:10" ht="13" x14ac:dyDescent="0.3">
      <c r="A64" s="28">
        <v>2017</v>
      </c>
      <c r="B64" s="28" t="s">
        <v>4</v>
      </c>
      <c r="C64" s="21">
        <v>153615468</v>
      </c>
      <c r="D64" s="22">
        <v>5101872.4598345701</v>
      </c>
      <c r="E64" s="23">
        <v>379135</v>
      </c>
      <c r="F64" s="23">
        <v>64919645</v>
      </c>
      <c r="G64" s="23">
        <v>17126265</v>
      </c>
      <c r="H64" s="24">
        <v>631021.05062693998</v>
      </c>
      <c r="J64" s="2"/>
    </row>
    <row r="65" spans="1:12" ht="13" x14ac:dyDescent="0.3">
      <c r="A65" s="28">
        <v>2017</v>
      </c>
      <c r="B65" s="28" t="s">
        <v>5</v>
      </c>
      <c r="C65" s="21">
        <v>140332468</v>
      </c>
      <c r="D65" s="22">
        <v>4973101.9032580191</v>
      </c>
      <c r="E65" s="23">
        <v>357800</v>
      </c>
      <c r="F65" s="23">
        <v>66075064</v>
      </c>
      <c r="G65" s="23">
        <v>17347808</v>
      </c>
      <c r="H65" s="24">
        <v>620786.49270239007</v>
      </c>
      <c r="J65" s="2"/>
    </row>
    <row r="66" spans="1:12" ht="13" x14ac:dyDescent="0.3">
      <c r="A66" s="29">
        <v>2017</v>
      </c>
      <c r="B66" s="29" t="s">
        <v>6</v>
      </c>
      <c r="C66" s="21">
        <v>161628422</v>
      </c>
      <c r="D66" s="22">
        <v>4985413.1756787803</v>
      </c>
      <c r="E66" s="23">
        <v>373639</v>
      </c>
      <c r="F66" s="23">
        <v>62323886</v>
      </c>
      <c r="G66" s="23">
        <v>17894088</v>
      </c>
      <c r="H66" s="24">
        <v>649740.53326752002</v>
      </c>
      <c r="J66" s="2"/>
    </row>
    <row r="67" spans="1:12" ht="13" x14ac:dyDescent="0.3">
      <c r="A67" s="30">
        <v>2017</v>
      </c>
      <c r="B67" s="30" t="s">
        <v>7</v>
      </c>
      <c r="C67" s="25">
        <v>144982730</v>
      </c>
      <c r="D67" s="26">
        <v>4719648.5174957104</v>
      </c>
      <c r="E67" s="23">
        <v>386056</v>
      </c>
      <c r="F67" s="23">
        <v>63680068</v>
      </c>
      <c r="G67" s="23">
        <v>17331899</v>
      </c>
      <c r="H67" s="24">
        <v>627416.12933811999</v>
      </c>
      <c r="J67" s="2"/>
    </row>
    <row r="68" spans="1:12" ht="13" x14ac:dyDescent="0.3">
      <c r="A68" s="30">
        <v>2017</v>
      </c>
      <c r="B68" s="30" t="s">
        <v>8</v>
      </c>
      <c r="C68" s="25">
        <v>154533057</v>
      </c>
      <c r="D68" s="26">
        <v>5429627.1782314405</v>
      </c>
      <c r="E68" s="23">
        <v>379254</v>
      </c>
      <c r="F68" s="23">
        <v>65353953</v>
      </c>
      <c r="G68" s="23">
        <v>17370114</v>
      </c>
      <c r="H68" s="24">
        <v>607801.4378934399</v>
      </c>
      <c r="J68" s="2"/>
    </row>
    <row r="69" spans="1:12" ht="13" x14ac:dyDescent="0.3">
      <c r="A69" s="30">
        <v>2017</v>
      </c>
      <c r="B69" s="30" t="s">
        <v>9</v>
      </c>
      <c r="C69" s="25">
        <v>163680522</v>
      </c>
      <c r="D69" s="26">
        <v>5630659.8886858495</v>
      </c>
      <c r="E69" s="23">
        <v>389894</v>
      </c>
      <c r="F69" s="23">
        <v>72112873</v>
      </c>
      <c r="G69" s="23">
        <v>17480176</v>
      </c>
      <c r="H69" s="24">
        <v>655543.34070003999</v>
      </c>
      <c r="J69" s="2"/>
    </row>
    <row r="70" spans="1:12" ht="13" x14ac:dyDescent="0.3">
      <c r="A70" s="30">
        <v>2017</v>
      </c>
      <c r="B70" s="30" t="s">
        <v>10</v>
      </c>
      <c r="C70" s="21">
        <v>164430164</v>
      </c>
      <c r="D70" s="27">
        <v>6002648.6578372102</v>
      </c>
      <c r="E70" s="23">
        <v>398094</v>
      </c>
      <c r="F70" s="23">
        <v>73569850</v>
      </c>
      <c r="G70" s="23">
        <v>17734465</v>
      </c>
      <c r="H70" s="24">
        <v>661776.09250935994</v>
      </c>
      <c r="J70" s="2"/>
    </row>
    <row r="71" spans="1:12" ht="13" x14ac:dyDescent="0.3">
      <c r="A71" s="30">
        <v>2017</v>
      </c>
      <c r="B71" s="30" t="s">
        <v>11</v>
      </c>
      <c r="C71" s="21">
        <v>168881302</v>
      </c>
      <c r="D71" s="27">
        <v>6132047.8660875196</v>
      </c>
      <c r="E71" s="23">
        <v>398094</v>
      </c>
      <c r="F71" s="23">
        <v>73569850</v>
      </c>
      <c r="G71" s="23">
        <v>17734465</v>
      </c>
      <c r="H71" s="24">
        <v>700048.61555644998</v>
      </c>
      <c r="J71" s="2"/>
    </row>
    <row r="72" spans="1:12" ht="13" x14ac:dyDescent="0.3">
      <c r="A72" s="30">
        <v>2017</v>
      </c>
      <c r="B72" s="30" t="s">
        <v>12</v>
      </c>
      <c r="C72" s="21">
        <v>187984603</v>
      </c>
      <c r="D72" s="27">
        <v>5907733.9928039806</v>
      </c>
      <c r="E72" s="23">
        <v>406306</v>
      </c>
      <c r="F72" s="23">
        <v>74890487</v>
      </c>
      <c r="G72" s="23">
        <v>17452233</v>
      </c>
      <c r="H72" s="24">
        <v>686365.18492385</v>
      </c>
      <c r="J72" s="2"/>
    </row>
    <row r="73" spans="1:12" ht="13" x14ac:dyDescent="0.3">
      <c r="A73" s="30">
        <v>2017</v>
      </c>
      <c r="B73" s="30" t="s">
        <v>13</v>
      </c>
      <c r="C73" s="21">
        <v>196434268</v>
      </c>
      <c r="D73" s="27">
        <v>6051194.8507381901</v>
      </c>
      <c r="E73" s="23">
        <v>408040</v>
      </c>
      <c r="F73" s="23">
        <v>75960676</v>
      </c>
      <c r="G73" s="23">
        <v>17931382</v>
      </c>
      <c r="H73" s="24">
        <v>669545.12794992002</v>
      </c>
      <c r="J73" s="2"/>
    </row>
    <row r="74" spans="1:12" ht="13" x14ac:dyDescent="0.3">
      <c r="A74" s="30">
        <v>2017</v>
      </c>
      <c r="B74" s="30" t="s">
        <v>14</v>
      </c>
      <c r="C74" s="21">
        <v>200278176</v>
      </c>
      <c r="D74" s="27">
        <v>6216970.7586156102</v>
      </c>
      <c r="E74" s="23">
        <v>431403</v>
      </c>
      <c r="F74" s="23">
        <v>73720519</v>
      </c>
      <c r="G74" s="23">
        <v>18279888</v>
      </c>
      <c r="H74" s="24">
        <v>701470.19771234994</v>
      </c>
      <c r="J74" s="2"/>
    </row>
    <row r="75" spans="1:12" ht="13" x14ac:dyDescent="0.3">
      <c r="A75" s="30">
        <v>2017</v>
      </c>
      <c r="B75" s="30" t="s">
        <v>15</v>
      </c>
      <c r="C75" s="21">
        <v>224273621</v>
      </c>
      <c r="D75" s="27">
        <v>6639303.7688272102</v>
      </c>
      <c r="E75" s="23">
        <v>427445</v>
      </c>
      <c r="F75" s="23">
        <v>75559441</v>
      </c>
      <c r="G75" s="23">
        <v>19383246</v>
      </c>
      <c r="H75" s="24">
        <v>720040.51388554007</v>
      </c>
      <c r="J75" s="2"/>
    </row>
    <row r="76" spans="1:12" s="10" customFormat="1" ht="13" x14ac:dyDescent="0.3">
      <c r="A76" s="31" t="s">
        <v>24</v>
      </c>
      <c r="B76" s="16"/>
      <c r="C76" s="19">
        <f>SUM(C64:C75)</f>
        <v>2061054801</v>
      </c>
      <c r="D76" s="20">
        <f t="shared" ref="D76" si="4">SUM(D64:D75)</f>
        <v>67790223.018094093</v>
      </c>
      <c r="E76" s="7"/>
      <c r="F76" s="7"/>
      <c r="G76" s="7"/>
      <c r="H76" s="7"/>
      <c r="J76" s="2"/>
    </row>
    <row r="77" spans="1:12" ht="13" x14ac:dyDescent="0.3">
      <c r="A77" s="28">
        <v>2018</v>
      </c>
      <c r="B77" s="28" t="s">
        <v>4</v>
      </c>
      <c r="C77" s="21">
        <v>210342470</v>
      </c>
      <c r="D77" s="22">
        <v>6365109.4077822901</v>
      </c>
      <c r="E77" s="23">
        <v>434783</v>
      </c>
      <c r="F77" s="23">
        <v>78004460</v>
      </c>
      <c r="G77" s="23">
        <v>19424555</v>
      </c>
      <c r="H77" s="24">
        <v>684437.47177562001</v>
      </c>
      <c r="J77" s="2"/>
      <c r="K77" s="2"/>
      <c r="L77" s="2"/>
    </row>
    <row r="78" spans="1:12" ht="13" x14ac:dyDescent="0.3">
      <c r="A78" s="28">
        <v>2018</v>
      </c>
      <c r="B78" s="28" t="s">
        <v>5</v>
      </c>
      <c r="C78" s="21">
        <v>203143555</v>
      </c>
      <c r="D78" s="22">
        <v>6044984.4359067306</v>
      </c>
      <c r="E78" s="23">
        <v>438910</v>
      </c>
      <c r="F78" s="23">
        <v>79110122</v>
      </c>
      <c r="G78" s="23">
        <v>19500806</v>
      </c>
      <c r="H78" s="24">
        <v>701109.67579591007</v>
      </c>
      <c r="J78" s="2"/>
      <c r="K78" s="2"/>
      <c r="L78" s="2"/>
    </row>
    <row r="79" spans="1:12" ht="13" x14ac:dyDescent="0.3">
      <c r="A79" s="29">
        <v>2018</v>
      </c>
      <c r="B79" s="29" t="s">
        <v>6</v>
      </c>
      <c r="C79" s="21">
        <v>214646322</v>
      </c>
      <c r="D79" s="22">
        <v>6410290.1766973902</v>
      </c>
      <c r="E79" s="23">
        <v>454359</v>
      </c>
      <c r="F79" s="23">
        <v>80925903</v>
      </c>
      <c r="G79" s="23">
        <v>19326677</v>
      </c>
      <c r="H79" s="24">
        <v>722068.55748258997</v>
      </c>
      <c r="J79" s="2"/>
      <c r="K79" s="2"/>
      <c r="L79" s="2"/>
    </row>
    <row r="80" spans="1:12" ht="13" x14ac:dyDescent="0.3">
      <c r="A80" s="30">
        <v>2018</v>
      </c>
      <c r="B80" s="30" t="s">
        <v>7</v>
      </c>
      <c r="C80" s="25">
        <v>213276418</v>
      </c>
      <c r="D80" s="26">
        <v>5946389.7786248699</v>
      </c>
      <c r="E80" s="23">
        <v>456197</v>
      </c>
      <c r="F80" s="23">
        <v>82106385</v>
      </c>
      <c r="G80" s="23">
        <v>20094626</v>
      </c>
      <c r="H80" s="24">
        <v>713304.19526217005</v>
      </c>
      <c r="J80" s="2"/>
      <c r="K80" s="2"/>
      <c r="L80" s="2"/>
    </row>
    <row r="81" spans="1:12" ht="13" x14ac:dyDescent="0.3">
      <c r="A81" s="30">
        <v>2018</v>
      </c>
      <c r="B81" s="30" t="s">
        <v>8</v>
      </c>
      <c r="C81" s="25">
        <v>215022507</v>
      </c>
      <c r="D81" s="26">
        <v>5909900.9932920495</v>
      </c>
      <c r="E81" s="23">
        <v>465350</v>
      </c>
      <c r="F81" s="23">
        <v>83156156</v>
      </c>
      <c r="G81" s="23">
        <v>20343664</v>
      </c>
      <c r="H81" s="24">
        <v>711802.31725871994</v>
      </c>
      <c r="J81" s="2"/>
      <c r="K81" s="2"/>
      <c r="L81" s="2"/>
    </row>
    <row r="82" spans="1:12" ht="13" x14ac:dyDescent="0.3">
      <c r="A82" s="30">
        <v>2018</v>
      </c>
      <c r="B82" s="30" t="s">
        <v>9</v>
      </c>
      <c r="C82" s="25">
        <v>222371104</v>
      </c>
      <c r="D82" s="26">
        <v>7022552.3078715997</v>
      </c>
      <c r="E82" s="23">
        <v>432406</v>
      </c>
      <c r="F82" s="23">
        <v>83455654</v>
      </c>
      <c r="G82" s="23">
        <v>20566988</v>
      </c>
      <c r="H82" s="24">
        <v>772039.77840407996</v>
      </c>
      <c r="J82" s="2"/>
      <c r="K82" s="2"/>
      <c r="L82" s="2"/>
    </row>
    <row r="83" spans="1:12" ht="13" x14ac:dyDescent="0.3">
      <c r="A83" s="30">
        <v>2018</v>
      </c>
      <c r="B83" s="30" t="s">
        <v>10</v>
      </c>
      <c r="C83" s="21">
        <v>227670616</v>
      </c>
      <c r="D83" s="27">
        <v>7385987.6920665307</v>
      </c>
      <c r="E83" s="23">
        <v>440635</v>
      </c>
      <c r="F83" s="23">
        <v>85461648</v>
      </c>
      <c r="G83" s="23">
        <v>20281639</v>
      </c>
      <c r="H83" s="24">
        <v>755274.29927202</v>
      </c>
      <c r="J83" s="2"/>
      <c r="K83" s="2"/>
      <c r="L83" s="2"/>
    </row>
    <row r="84" spans="1:12" ht="13" x14ac:dyDescent="0.3">
      <c r="A84" s="30">
        <v>2018</v>
      </c>
      <c r="B84" s="30" t="s">
        <v>11</v>
      </c>
      <c r="C84" s="21">
        <v>230814290</v>
      </c>
      <c r="D84" s="27">
        <v>7190468.6215687003</v>
      </c>
      <c r="E84" s="23">
        <v>444013</v>
      </c>
      <c r="F84" s="23">
        <v>89019539</v>
      </c>
      <c r="G84" s="23">
        <v>20251612</v>
      </c>
      <c r="H84" s="24">
        <v>761212.74352363998</v>
      </c>
      <c r="J84" s="2"/>
      <c r="K84" s="2"/>
      <c r="L84" s="2"/>
    </row>
    <row r="85" spans="1:12" ht="13" x14ac:dyDescent="0.3">
      <c r="A85" s="30">
        <v>2018</v>
      </c>
      <c r="B85" s="30" t="s">
        <v>12</v>
      </c>
      <c r="C85" s="21">
        <v>226029762</v>
      </c>
      <c r="D85" s="27">
        <v>6786901.2065667696</v>
      </c>
      <c r="E85" s="23">
        <v>452818</v>
      </c>
      <c r="F85" s="23">
        <v>77470155</v>
      </c>
      <c r="G85" s="23">
        <v>20796628</v>
      </c>
      <c r="H85" s="24">
        <v>770993.29016490001</v>
      </c>
      <c r="J85" s="2"/>
      <c r="K85" s="2"/>
      <c r="L85" s="2"/>
    </row>
    <row r="86" spans="1:12" ht="13" x14ac:dyDescent="0.3">
      <c r="A86" s="30">
        <v>2018</v>
      </c>
      <c r="B86" s="30" t="s">
        <v>13</v>
      </c>
      <c r="C86" s="21">
        <v>245414379</v>
      </c>
      <c r="D86" s="27">
        <v>7416164.4752481999</v>
      </c>
      <c r="E86" s="23">
        <v>450883</v>
      </c>
      <c r="F86" s="23">
        <v>79276529</v>
      </c>
      <c r="G86" s="23">
        <v>22397084</v>
      </c>
      <c r="H86" s="24">
        <v>758682.14802764007</v>
      </c>
      <c r="J86" s="2"/>
      <c r="K86" s="2"/>
      <c r="L86" s="2"/>
    </row>
    <row r="87" spans="1:12" ht="13" x14ac:dyDescent="0.3">
      <c r="A87" s="30">
        <v>2018</v>
      </c>
      <c r="B87" s="30" t="s">
        <v>14</v>
      </c>
      <c r="C87" s="21">
        <v>234387652</v>
      </c>
      <c r="D87" s="27">
        <v>7252373.5326359197</v>
      </c>
      <c r="E87" s="23">
        <v>477932</v>
      </c>
      <c r="F87" s="23">
        <v>81064850</v>
      </c>
      <c r="G87" s="23">
        <v>23031353</v>
      </c>
      <c r="H87" s="24">
        <v>764593.67588539002</v>
      </c>
      <c r="J87" s="2"/>
      <c r="K87" s="2"/>
      <c r="L87" s="2"/>
    </row>
    <row r="88" spans="1:12" ht="13" x14ac:dyDescent="0.3">
      <c r="A88" s="30">
        <v>2018</v>
      </c>
      <c r="B88" s="30" t="s">
        <v>15</v>
      </c>
      <c r="C88" s="21">
        <v>241582145</v>
      </c>
      <c r="D88" s="27">
        <v>7647894.2879691506</v>
      </c>
      <c r="E88" s="23">
        <v>483283</v>
      </c>
      <c r="F88" s="23">
        <v>82661992</v>
      </c>
      <c r="G88" s="23">
        <v>23302040</v>
      </c>
      <c r="H88" s="24">
        <v>780422.18458345998</v>
      </c>
      <c r="J88" s="2"/>
      <c r="K88" s="2"/>
      <c r="L88" s="2"/>
    </row>
    <row r="89" spans="1:12" s="10" customFormat="1" ht="13" x14ac:dyDescent="0.3">
      <c r="A89" s="31" t="s">
        <v>24</v>
      </c>
      <c r="B89" s="12"/>
      <c r="C89" s="19">
        <f t="shared" ref="C89" si="5">SUM(C77:C88)</f>
        <v>2684701220</v>
      </c>
      <c r="D89" s="20">
        <f>SUM(D77:D88)</f>
        <v>81379016.916230217</v>
      </c>
      <c r="E89" s="7"/>
      <c r="F89" s="7"/>
      <c r="G89" s="7"/>
      <c r="H89" s="7"/>
      <c r="J89" s="2"/>
      <c r="K89" s="2"/>
      <c r="L89" s="2"/>
    </row>
    <row r="90" spans="1:12" ht="13" x14ac:dyDescent="0.3">
      <c r="A90" s="28">
        <v>2019</v>
      </c>
      <c r="B90" s="28" t="s">
        <v>4</v>
      </c>
      <c r="C90" s="21">
        <v>230398903</v>
      </c>
      <c r="D90" s="22">
        <v>7177048.9546121396</v>
      </c>
      <c r="E90" s="23">
        <v>489015</v>
      </c>
      <c r="F90" s="23">
        <v>83208524</v>
      </c>
      <c r="G90" s="23">
        <v>22987786</v>
      </c>
      <c r="H90" s="24">
        <v>766340.44041785994</v>
      </c>
      <c r="J90" s="2"/>
      <c r="K90" s="2"/>
      <c r="L90" s="2"/>
    </row>
    <row r="91" spans="1:12" ht="13" x14ac:dyDescent="0.3">
      <c r="A91" s="28">
        <v>2019</v>
      </c>
      <c r="B91" s="28" t="s">
        <v>5</v>
      </c>
      <c r="C91" s="21">
        <v>213744890</v>
      </c>
      <c r="D91" s="22">
        <v>7019577.3501691399</v>
      </c>
      <c r="E91" s="23">
        <v>496442</v>
      </c>
      <c r="F91" s="23">
        <v>85355626</v>
      </c>
      <c r="G91" s="23">
        <v>22116567</v>
      </c>
      <c r="H91" s="24">
        <v>745283.12178506993</v>
      </c>
      <c r="J91" s="2"/>
      <c r="K91" s="2"/>
      <c r="L91" s="2"/>
    </row>
    <row r="92" spans="1:12" ht="13" x14ac:dyDescent="0.3">
      <c r="A92" s="29">
        <v>2019</v>
      </c>
      <c r="B92" s="29" t="s">
        <v>6</v>
      </c>
      <c r="C92" s="21">
        <v>211264076</v>
      </c>
      <c r="D92" s="22">
        <v>7329789.3681375096</v>
      </c>
      <c r="E92" s="23">
        <v>508006</v>
      </c>
      <c r="F92" s="23">
        <v>86234092</v>
      </c>
      <c r="G92" s="23">
        <v>22396905</v>
      </c>
      <c r="H92" s="24">
        <v>775589.60499626002</v>
      </c>
      <c r="J92" s="2"/>
      <c r="K92" s="2"/>
      <c r="L92" s="2"/>
    </row>
    <row r="93" spans="1:12" ht="13" x14ac:dyDescent="0.3">
      <c r="A93" s="30">
        <v>2019</v>
      </c>
      <c r="B93" s="30" t="s">
        <v>7</v>
      </c>
      <c r="C93" s="25">
        <v>226783162</v>
      </c>
      <c r="D93" s="26">
        <v>7389529.9832718605</v>
      </c>
      <c r="E93" s="23">
        <v>514492</v>
      </c>
      <c r="F93" s="23">
        <v>87393207</v>
      </c>
      <c r="G93" s="23">
        <v>22445788</v>
      </c>
      <c r="H93" s="24">
        <v>761502.6584241899</v>
      </c>
      <c r="J93" s="2"/>
      <c r="K93" s="2"/>
      <c r="L93" s="2"/>
    </row>
    <row r="94" spans="1:12" ht="13" x14ac:dyDescent="0.3">
      <c r="A94" s="30">
        <v>2019</v>
      </c>
      <c r="B94" s="30" t="s">
        <v>8</v>
      </c>
      <c r="C94" s="25">
        <v>224561066</v>
      </c>
      <c r="D94" s="26">
        <v>7665496.0671300497</v>
      </c>
      <c r="E94" s="23">
        <v>516348</v>
      </c>
      <c r="F94" s="23">
        <v>88737979</v>
      </c>
      <c r="G94" s="23">
        <v>22439379</v>
      </c>
      <c r="H94" s="24">
        <v>764736.82850515004</v>
      </c>
      <c r="J94" s="2"/>
      <c r="K94" s="2"/>
      <c r="L94" s="2"/>
    </row>
    <row r="95" spans="1:12" ht="13" x14ac:dyDescent="0.3">
      <c r="A95" s="30">
        <v>2019</v>
      </c>
      <c r="B95" s="30" t="s">
        <v>9</v>
      </c>
      <c r="C95" s="25">
        <v>248157138</v>
      </c>
      <c r="D95" s="26">
        <v>7802389.1844720701</v>
      </c>
      <c r="E95" s="23">
        <v>531024</v>
      </c>
      <c r="F95" s="23">
        <v>90024398</v>
      </c>
      <c r="G95" s="23">
        <v>22327099</v>
      </c>
      <c r="H95" s="24">
        <v>806803.43125198002</v>
      </c>
      <c r="J95" s="2"/>
      <c r="K95" s="2"/>
      <c r="L95" s="2"/>
    </row>
    <row r="96" spans="1:12" ht="13" x14ac:dyDescent="0.3">
      <c r="A96" s="30">
        <v>2019</v>
      </c>
      <c r="B96" s="30" t="s">
        <v>10</v>
      </c>
      <c r="C96" s="21">
        <v>251707457</v>
      </c>
      <c r="D96" s="27">
        <v>8719997.2036498003</v>
      </c>
      <c r="E96" s="23">
        <v>517555</v>
      </c>
      <c r="F96" s="23">
        <v>90941989</v>
      </c>
      <c r="G96" s="23">
        <v>22664405</v>
      </c>
      <c r="H96" s="24">
        <v>804893.13134399999</v>
      </c>
      <c r="J96" s="2"/>
      <c r="K96" s="2"/>
      <c r="L96" s="2"/>
    </row>
    <row r="97" spans="1:12" ht="13" x14ac:dyDescent="0.3">
      <c r="A97" s="30">
        <v>2019</v>
      </c>
      <c r="B97" s="30" t="s">
        <v>11</v>
      </c>
      <c r="C97" s="21">
        <v>248846669</v>
      </c>
      <c r="D97" s="27">
        <v>8409991.7843375299</v>
      </c>
      <c r="E97" s="23">
        <v>525785</v>
      </c>
      <c r="F97" s="23">
        <v>92268261</v>
      </c>
      <c r="G97" s="23">
        <v>21533098</v>
      </c>
      <c r="H97" s="24">
        <v>823103.23150471994</v>
      </c>
      <c r="J97" s="2"/>
      <c r="K97" s="2"/>
      <c r="L97" s="2"/>
    </row>
    <row r="98" spans="1:12" ht="13" x14ac:dyDescent="0.3">
      <c r="A98" s="30">
        <v>2019</v>
      </c>
      <c r="B98" s="30" t="s">
        <v>12</v>
      </c>
      <c r="C98" s="21">
        <v>239530725</v>
      </c>
      <c r="D98" s="27">
        <v>8084910.1742055099</v>
      </c>
      <c r="E98" s="23">
        <v>536059</v>
      </c>
      <c r="F98" s="23">
        <v>92365705</v>
      </c>
      <c r="G98" s="23">
        <v>21818932</v>
      </c>
      <c r="H98" s="24">
        <v>805115.30954179005</v>
      </c>
      <c r="K98" s="2"/>
      <c r="L98" s="2"/>
    </row>
    <row r="99" spans="1:12" ht="13" x14ac:dyDescent="0.3">
      <c r="A99" s="30">
        <v>2019</v>
      </c>
      <c r="B99" s="30" t="s">
        <v>13</v>
      </c>
      <c r="C99" s="21">
        <v>247127952</v>
      </c>
      <c r="D99" s="27">
        <v>8382394.4077037005</v>
      </c>
      <c r="E99" s="23">
        <v>550656</v>
      </c>
      <c r="F99" s="23">
        <v>93208484</v>
      </c>
      <c r="G99" s="23">
        <v>22010154</v>
      </c>
      <c r="H99" s="24">
        <v>815034.91767660307</v>
      </c>
      <c r="K99" s="2"/>
      <c r="L99" s="2"/>
    </row>
    <row r="100" spans="1:12" ht="13" x14ac:dyDescent="0.3">
      <c r="A100" s="30">
        <v>2019</v>
      </c>
      <c r="B100" s="30" t="s">
        <v>14</v>
      </c>
      <c r="C100" s="21">
        <v>242015568</v>
      </c>
      <c r="D100" s="27">
        <v>8213689.3968080999</v>
      </c>
      <c r="E100" s="23">
        <v>560043</v>
      </c>
      <c r="F100" s="23">
        <v>95122538</v>
      </c>
      <c r="G100" s="23">
        <v>23964458.066666666</v>
      </c>
      <c r="H100" s="24">
        <v>885892.62115859997</v>
      </c>
      <c r="K100" s="2"/>
      <c r="L100" s="2"/>
    </row>
    <row r="101" spans="1:12" ht="13" x14ac:dyDescent="0.3">
      <c r="A101" s="30">
        <v>2019</v>
      </c>
      <c r="B101" s="30" t="s">
        <v>15</v>
      </c>
      <c r="C101" s="21">
        <v>260601737</v>
      </c>
      <c r="D101" s="27">
        <v>8402824.9862529803</v>
      </c>
      <c r="E101" s="23">
        <v>569187</v>
      </c>
      <c r="F101" s="23">
        <v>95576695</v>
      </c>
      <c r="G101" s="23">
        <v>24379804</v>
      </c>
      <c r="H101" s="24">
        <v>856510.03939198307</v>
      </c>
      <c r="K101" s="2"/>
      <c r="L101" s="2"/>
    </row>
    <row r="102" spans="1:12" s="10" customFormat="1" ht="13" x14ac:dyDescent="0.3">
      <c r="A102" s="31" t="s">
        <v>24</v>
      </c>
      <c r="B102" s="12"/>
      <c r="C102" s="19">
        <f t="shared" ref="C102:D102" si="6">SUM(C90:C101)</f>
        <v>2844739343</v>
      </c>
      <c r="D102" s="20">
        <f t="shared" si="6"/>
        <v>94597638.860750377</v>
      </c>
      <c r="E102" s="7"/>
      <c r="F102" s="7"/>
      <c r="G102" s="7"/>
      <c r="H102" s="7"/>
      <c r="J102" s="11"/>
      <c r="K102" s="2"/>
      <c r="L102" s="2"/>
    </row>
    <row r="103" spans="1:12" ht="13" x14ac:dyDescent="0.3">
      <c r="A103" s="28">
        <v>2020</v>
      </c>
      <c r="B103" s="28" t="s">
        <v>4</v>
      </c>
      <c r="C103" s="21">
        <v>252101786</v>
      </c>
      <c r="D103" s="22">
        <v>8139703.9327316508</v>
      </c>
      <c r="E103" s="23">
        <v>580294</v>
      </c>
      <c r="F103" s="23">
        <v>96612568</v>
      </c>
      <c r="G103" s="23">
        <v>24892879</v>
      </c>
      <c r="H103" s="24">
        <v>815765.45548973209</v>
      </c>
      <c r="K103" s="2"/>
      <c r="L103" s="2"/>
    </row>
    <row r="104" spans="1:12" ht="13" x14ac:dyDescent="0.3">
      <c r="A104" s="28">
        <v>2020</v>
      </c>
      <c r="B104" s="28" t="s">
        <v>5</v>
      </c>
      <c r="C104" s="21">
        <v>221819659</v>
      </c>
      <c r="D104" s="22">
        <v>7553436.1487916503</v>
      </c>
      <c r="E104" s="23">
        <v>593234</v>
      </c>
      <c r="F104" s="23">
        <v>98015626</v>
      </c>
      <c r="G104" s="23">
        <v>24939682</v>
      </c>
      <c r="H104" s="24">
        <v>841312.86697778315</v>
      </c>
      <c r="K104" s="2"/>
      <c r="L104" s="2"/>
    </row>
    <row r="105" spans="1:12" ht="13" x14ac:dyDescent="0.3">
      <c r="A105" s="29">
        <v>2020</v>
      </c>
      <c r="B105" s="29" t="s">
        <v>6</v>
      </c>
      <c r="C105" s="21">
        <v>187600706</v>
      </c>
      <c r="D105" s="22">
        <v>7290178.2403531903</v>
      </c>
      <c r="E105" s="23">
        <v>589771</v>
      </c>
      <c r="F105" s="23">
        <v>98767600</v>
      </c>
      <c r="G105" s="23">
        <v>25117574.483870968</v>
      </c>
      <c r="H105" s="24">
        <v>802371.37599918002</v>
      </c>
      <c r="K105" s="2"/>
      <c r="L105" s="2"/>
    </row>
    <row r="106" spans="1:12" ht="13" x14ac:dyDescent="0.3">
      <c r="A106" s="30">
        <v>2020</v>
      </c>
      <c r="B106" s="30" t="s">
        <v>7</v>
      </c>
      <c r="C106" s="25">
        <v>219174204</v>
      </c>
      <c r="D106" s="26">
        <v>7450790.4407524904</v>
      </c>
      <c r="E106" s="23">
        <v>600085</v>
      </c>
      <c r="F106" s="23">
        <v>99354973</v>
      </c>
      <c r="G106" s="23">
        <v>25805652</v>
      </c>
      <c r="H106" s="24">
        <v>857963.16570821789</v>
      </c>
      <c r="K106" s="2"/>
      <c r="L106" s="2"/>
    </row>
    <row r="107" spans="1:12" ht="13" x14ac:dyDescent="0.3">
      <c r="A107" s="30">
        <v>2020</v>
      </c>
      <c r="B107" s="30" t="s">
        <v>8</v>
      </c>
      <c r="C107" s="25">
        <v>231215997</v>
      </c>
      <c r="D107" s="26">
        <v>8435564.0996258501</v>
      </c>
      <c r="E107" s="23">
        <v>617281</v>
      </c>
      <c r="F107" s="23">
        <v>100801028</v>
      </c>
      <c r="G107" s="23">
        <v>26344876</v>
      </c>
      <c r="H107" s="24">
        <v>872227.32583302003</v>
      </c>
      <c r="K107" s="2"/>
      <c r="L107" s="2"/>
    </row>
    <row r="108" spans="1:12" ht="13" x14ac:dyDescent="0.3">
      <c r="A108" s="30">
        <v>2020</v>
      </c>
      <c r="B108" s="30" t="s">
        <v>9</v>
      </c>
      <c r="C108" s="25">
        <v>238021994</v>
      </c>
      <c r="D108" s="26">
        <v>9495759.1100602802</v>
      </c>
      <c r="E108" s="23">
        <v>623867</v>
      </c>
      <c r="F108" s="23">
        <v>102501690</v>
      </c>
      <c r="G108" s="23">
        <v>27221433.833333336</v>
      </c>
      <c r="H108" s="24">
        <v>902811.72960640991</v>
      </c>
      <c r="K108" s="2"/>
      <c r="L108" s="2"/>
    </row>
    <row r="109" spans="1:12" ht="13" x14ac:dyDescent="0.3">
      <c r="A109" s="30">
        <v>2020</v>
      </c>
      <c r="B109" s="30" t="s">
        <v>10</v>
      </c>
      <c r="C109" s="21">
        <v>250794576</v>
      </c>
      <c r="D109" s="27">
        <v>9977479.0441265907</v>
      </c>
      <c r="E109" s="23">
        <v>641772</v>
      </c>
      <c r="F109" s="23">
        <v>103155073</v>
      </c>
      <c r="G109" s="23">
        <v>26049031.903225806</v>
      </c>
      <c r="H109" s="24">
        <v>942309.99212757591</v>
      </c>
      <c r="K109" s="2"/>
      <c r="L109" s="2"/>
    </row>
    <row r="110" spans="1:12" ht="13" x14ac:dyDescent="0.3">
      <c r="A110" s="30">
        <v>2020</v>
      </c>
      <c r="B110" s="30" t="s">
        <v>11</v>
      </c>
      <c r="C110" s="21">
        <v>255487173</v>
      </c>
      <c r="D110" s="27">
        <v>9606103.540425811</v>
      </c>
      <c r="E110" s="23">
        <v>657496</v>
      </c>
      <c r="F110" s="23">
        <v>104150983</v>
      </c>
      <c r="G110" s="23">
        <v>28060530</v>
      </c>
      <c r="H110" s="24">
        <v>925061.3018535591</v>
      </c>
      <c r="K110" s="2"/>
      <c r="L110" s="2"/>
    </row>
    <row r="111" spans="1:12" ht="13" x14ac:dyDescent="0.3">
      <c r="A111" s="30">
        <v>2020</v>
      </c>
      <c r="B111" s="30" t="s">
        <v>12</v>
      </c>
      <c r="C111" s="21">
        <v>265487048</v>
      </c>
      <c r="D111" s="27">
        <v>10146470.973125599</v>
      </c>
      <c r="E111" s="23">
        <v>656084</v>
      </c>
      <c r="F111" s="23">
        <v>104982005</v>
      </c>
      <c r="G111" s="23">
        <v>28738768</v>
      </c>
      <c r="H111" s="24">
        <v>939643.75943571597</v>
      </c>
      <c r="K111" s="2"/>
      <c r="L111" s="2"/>
    </row>
    <row r="112" spans="1:12" ht="13" x14ac:dyDescent="0.3">
      <c r="A112" s="30">
        <v>2020</v>
      </c>
      <c r="B112" s="30" t="s">
        <v>13</v>
      </c>
      <c r="C112" s="21">
        <v>259680421</v>
      </c>
      <c r="D112" s="27">
        <v>10382877.809606599</v>
      </c>
      <c r="E112" s="23">
        <v>671621</v>
      </c>
      <c r="F112" s="23">
        <v>105882768</v>
      </c>
      <c r="G112" s="23">
        <v>29200074</v>
      </c>
      <c r="H112" s="24">
        <v>984238.31765560969</v>
      </c>
      <c r="K112" s="2"/>
      <c r="L112" s="2"/>
    </row>
    <row r="113" spans="1:13" ht="13" x14ac:dyDescent="0.3">
      <c r="A113" s="30">
        <v>2020</v>
      </c>
      <c r="B113" s="30" t="s">
        <v>14</v>
      </c>
      <c r="C113" s="21">
        <v>257097832</v>
      </c>
      <c r="D113" s="27">
        <v>9961442.6410343498</v>
      </c>
      <c r="E113" s="23">
        <v>687477</v>
      </c>
      <c r="F113" s="23">
        <v>107021233</v>
      </c>
      <c r="G113" s="23">
        <v>29359932</v>
      </c>
      <c r="H113" s="24">
        <v>992166.43655378115</v>
      </c>
      <c r="K113" s="2"/>
      <c r="L113" s="2"/>
    </row>
    <row r="114" spans="1:13" ht="13" x14ac:dyDescent="0.3">
      <c r="A114" s="30">
        <v>2020</v>
      </c>
      <c r="B114" s="30" t="s">
        <v>15</v>
      </c>
      <c r="C114" s="21">
        <v>278869070</v>
      </c>
      <c r="D114" s="27">
        <v>10774492.950404501</v>
      </c>
      <c r="E114" s="23">
        <v>702284</v>
      </c>
      <c r="F114" s="23">
        <v>107620479</v>
      </c>
      <c r="G114" s="23">
        <v>30325019</v>
      </c>
      <c r="H114" s="24">
        <v>1065025.14067787</v>
      </c>
      <c r="K114" s="2"/>
      <c r="L114" s="2"/>
    </row>
    <row r="115" spans="1:13" s="10" customFormat="1" ht="13" x14ac:dyDescent="0.3">
      <c r="A115" s="31" t="s">
        <v>24</v>
      </c>
      <c r="B115" s="12"/>
      <c r="C115" s="19">
        <f t="shared" ref="C115:D115" si="7">SUM(C103:C114)</f>
        <v>2917350466</v>
      </c>
      <c r="D115" s="20">
        <f t="shared" si="7"/>
        <v>109214298.93103856</v>
      </c>
      <c r="E115" s="7"/>
      <c r="F115" s="7"/>
      <c r="G115" s="7"/>
      <c r="H115" s="7"/>
      <c r="J115" s="11"/>
      <c r="K115" s="2"/>
      <c r="L115" s="2"/>
    </row>
    <row r="116" spans="1:13" ht="13" x14ac:dyDescent="0.3">
      <c r="A116" s="28">
        <v>2021</v>
      </c>
      <c r="B116" s="28" t="s">
        <v>4</v>
      </c>
      <c r="C116" s="21">
        <v>265462699</v>
      </c>
      <c r="D116" s="22">
        <v>10127195.509501375</v>
      </c>
      <c r="E116" s="23">
        <v>732352</v>
      </c>
      <c r="F116" s="23">
        <v>109148106</v>
      </c>
      <c r="G116" s="23">
        <v>30987198</v>
      </c>
      <c r="H116" s="24">
        <v>1051071.320176831</v>
      </c>
      <c r="K116" s="2"/>
      <c r="L116" s="2"/>
    </row>
    <row r="117" spans="1:13" ht="13" x14ac:dyDescent="0.3">
      <c r="A117" s="28">
        <v>2021</v>
      </c>
      <c r="B117" s="28" t="s">
        <v>5</v>
      </c>
      <c r="C117" s="21">
        <v>253660829</v>
      </c>
      <c r="D117" s="22">
        <v>9559074.0429225005</v>
      </c>
      <c r="E117" s="23">
        <v>722417</v>
      </c>
      <c r="F117" s="23">
        <v>109076686</v>
      </c>
      <c r="G117" s="23">
        <v>30981403</v>
      </c>
      <c r="H117" s="24">
        <v>1093230.6397742408</v>
      </c>
      <c r="K117" s="2"/>
      <c r="L117" s="2"/>
    </row>
    <row r="118" spans="1:13" ht="13" x14ac:dyDescent="0.3">
      <c r="A118" s="29">
        <v>2021</v>
      </c>
      <c r="B118" s="29" t="s">
        <v>6</v>
      </c>
      <c r="C118" s="21">
        <v>279415152</v>
      </c>
      <c r="D118" s="22">
        <v>10337465.324084088</v>
      </c>
      <c r="E118" s="23">
        <v>714495</v>
      </c>
      <c r="F118" s="23">
        <v>108039822</v>
      </c>
      <c r="G118" s="23">
        <v>30531803</v>
      </c>
      <c r="H118" s="24">
        <v>1079691.0325097898</v>
      </c>
      <c r="K118" s="2"/>
      <c r="L118" s="2"/>
    </row>
    <row r="119" spans="1:13" ht="13" x14ac:dyDescent="0.3">
      <c r="A119" s="30">
        <v>2021</v>
      </c>
      <c r="B119" s="30" t="s">
        <v>7</v>
      </c>
      <c r="C119" s="25">
        <v>284465060</v>
      </c>
      <c r="D119" s="26">
        <v>9828758.5972643141</v>
      </c>
      <c r="E119" s="23">
        <v>749563</v>
      </c>
      <c r="F119" s="23">
        <v>110117686</v>
      </c>
      <c r="G119" s="23">
        <v>31299486</v>
      </c>
      <c r="H119" s="24">
        <v>1130688.81269391</v>
      </c>
      <c r="K119" s="2"/>
      <c r="L119" s="2"/>
      <c r="M119" s="7"/>
    </row>
    <row r="120" spans="1:13" ht="13" x14ac:dyDescent="0.3">
      <c r="A120" s="30">
        <v>2021</v>
      </c>
      <c r="B120" s="30" t="s">
        <v>8</v>
      </c>
      <c r="C120" s="25">
        <v>287424687</v>
      </c>
      <c r="D120" s="26">
        <v>11002837.034797009</v>
      </c>
      <c r="E120" s="23">
        <v>746798</v>
      </c>
      <c r="F120" s="23">
        <v>113230735</v>
      </c>
      <c r="G120" s="23">
        <v>30929434</v>
      </c>
      <c r="H120" s="24">
        <v>1151107.0381474299</v>
      </c>
      <c r="K120" s="2"/>
      <c r="L120" s="2"/>
      <c r="M120" s="7"/>
    </row>
    <row r="121" spans="1:13" ht="13" x14ac:dyDescent="0.3">
      <c r="A121" s="30">
        <v>2021</v>
      </c>
      <c r="B121" s="30" t="s">
        <v>9</v>
      </c>
      <c r="C121" s="25">
        <v>278587567</v>
      </c>
      <c r="D121" s="26">
        <v>11679429.494678253</v>
      </c>
      <c r="E121" s="23">
        <v>767117.402</v>
      </c>
      <c r="F121" s="23">
        <v>114332489</v>
      </c>
      <c r="G121" s="23">
        <v>31545269</v>
      </c>
      <c r="H121" s="24">
        <v>1172779.8269266509</v>
      </c>
      <c r="K121" s="2"/>
      <c r="L121" s="2"/>
      <c r="M121" s="7"/>
    </row>
    <row r="122" spans="1:13" ht="13" x14ac:dyDescent="0.3">
      <c r="A122" s="30">
        <v>2021</v>
      </c>
      <c r="B122" s="30" t="s">
        <v>10</v>
      </c>
      <c r="C122" s="21">
        <v>251459811.52592474</v>
      </c>
      <c r="D122" s="27">
        <v>10330482.231320471</v>
      </c>
      <c r="E122" s="23">
        <v>787298</v>
      </c>
      <c r="F122" s="23">
        <v>115385730</v>
      </c>
      <c r="G122" s="23">
        <v>31857395</v>
      </c>
      <c r="H122" s="24">
        <v>1188592.80330313</v>
      </c>
      <c r="K122" s="2"/>
      <c r="L122" s="2"/>
      <c r="M122" s="7"/>
    </row>
    <row r="123" spans="1:13" ht="13" x14ac:dyDescent="0.3">
      <c r="A123" s="30">
        <v>2021</v>
      </c>
      <c r="B123" s="30" t="s">
        <v>11</v>
      </c>
      <c r="C123" s="21">
        <v>230058000.32232675</v>
      </c>
      <c r="D123" s="27">
        <v>8078745.4187771371</v>
      </c>
      <c r="E123" s="23">
        <v>798799</v>
      </c>
      <c r="F123" s="23">
        <v>116263988</v>
      </c>
      <c r="G123" s="23">
        <v>31775961</v>
      </c>
      <c r="H123" s="24">
        <v>1156141.0463850012</v>
      </c>
      <c r="K123" s="2"/>
      <c r="L123" s="2"/>
    </row>
    <row r="124" spans="1:13" ht="13" x14ac:dyDescent="0.3">
      <c r="A124" s="30">
        <v>2021</v>
      </c>
      <c r="B124" s="30" t="s">
        <v>12</v>
      </c>
      <c r="C124" s="21">
        <v>237521660.25</v>
      </c>
      <c r="D124" s="27">
        <v>8038379.1271175183</v>
      </c>
      <c r="E124" s="23">
        <v>802294</v>
      </c>
      <c r="F124" s="23">
        <v>117131215</v>
      </c>
      <c r="G124" s="23">
        <v>31326379</v>
      </c>
      <c r="H124" s="24">
        <v>1127555.3887990501</v>
      </c>
      <c r="L124" s="2"/>
    </row>
    <row r="125" spans="1:13" ht="13" x14ac:dyDescent="0.3">
      <c r="A125" s="30">
        <v>2021</v>
      </c>
      <c r="B125" s="30" t="s">
        <v>13</v>
      </c>
      <c r="C125" s="21">
        <v>260441791.37599999</v>
      </c>
      <c r="D125" s="27">
        <v>8536027.28085915</v>
      </c>
      <c r="E125" s="23">
        <v>815880</v>
      </c>
      <c r="F125" s="23">
        <v>118046681</v>
      </c>
      <c r="G125" s="23">
        <v>32058281</v>
      </c>
      <c r="H125" s="24">
        <v>1044581.8813237421</v>
      </c>
      <c r="L125" s="2"/>
    </row>
    <row r="126" spans="1:13" ht="13" x14ac:dyDescent="0.3">
      <c r="A126" s="30">
        <v>2021</v>
      </c>
      <c r="B126" s="30" t="s">
        <v>14</v>
      </c>
      <c r="C126" s="21">
        <v>257349781</v>
      </c>
      <c r="D126" s="27">
        <v>8539123.0239188895</v>
      </c>
      <c r="E126" s="23">
        <v>831709</v>
      </c>
      <c r="F126" s="23">
        <v>117175646</v>
      </c>
      <c r="G126" s="23">
        <v>32549496</v>
      </c>
      <c r="H126" s="24">
        <v>1048154.1586728208</v>
      </c>
      <c r="L126" s="2"/>
    </row>
    <row r="127" spans="1:13" ht="13" x14ac:dyDescent="0.3">
      <c r="A127" s="30">
        <v>2021</v>
      </c>
      <c r="B127" s="30" t="s">
        <v>15</v>
      </c>
      <c r="C127" s="21">
        <v>272634498</v>
      </c>
      <c r="D127" s="27">
        <v>9170898.2776113208</v>
      </c>
      <c r="E127" s="23">
        <v>838759</v>
      </c>
      <c r="F127" s="23">
        <v>108681990</v>
      </c>
      <c r="G127" s="23">
        <v>33142118</v>
      </c>
      <c r="H127" s="24">
        <v>1184155.1623098999</v>
      </c>
      <c r="J127" s="5"/>
    </row>
    <row r="128" spans="1:13" s="10" customFormat="1" ht="13" x14ac:dyDescent="0.3">
      <c r="A128" s="31" t="s">
        <v>24</v>
      </c>
      <c r="B128" s="12"/>
      <c r="C128" s="19">
        <f t="shared" ref="C128" si="8">SUM(C116:C127)</f>
        <v>3158481536.4742513</v>
      </c>
      <c r="D128" s="20">
        <f>SUM(D116:D127)</f>
        <v>115228415.36285201</v>
      </c>
      <c r="E128" s="7"/>
      <c r="F128" s="7"/>
      <c r="G128" s="7"/>
      <c r="H128" s="7"/>
      <c r="J128" s="11"/>
    </row>
    <row r="129" spans="1:11" ht="13" x14ac:dyDescent="0.3">
      <c r="A129" s="28">
        <v>2022</v>
      </c>
      <c r="B129" s="28" t="s">
        <v>4</v>
      </c>
      <c r="C129" s="21">
        <v>262923237</v>
      </c>
      <c r="D129" s="22">
        <v>8541243.2991843298</v>
      </c>
      <c r="E129" s="23">
        <v>882947</v>
      </c>
      <c r="F129" s="23">
        <v>120032345</v>
      </c>
      <c r="G129" s="23">
        <v>33550420</v>
      </c>
      <c r="H129" s="24">
        <v>1038476.163358581</v>
      </c>
    </row>
    <row r="130" spans="1:11" ht="13" x14ac:dyDescent="0.3">
      <c r="A130" s="28">
        <v>2022</v>
      </c>
      <c r="B130" s="28" t="s">
        <v>5</v>
      </c>
      <c r="C130" s="21">
        <v>243411792</v>
      </c>
      <c r="D130" s="22">
        <v>7657644.8757287599</v>
      </c>
      <c r="E130" s="23">
        <v>867284</v>
      </c>
      <c r="F130" s="23">
        <v>119191560</v>
      </c>
      <c r="G130" s="23">
        <v>33423495</v>
      </c>
      <c r="H130" s="24">
        <v>1024056.4798981808</v>
      </c>
    </row>
    <row r="131" spans="1:11" ht="13" x14ac:dyDescent="0.3">
      <c r="A131" s="29">
        <v>2022</v>
      </c>
      <c r="B131" s="29" t="s">
        <v>6</v>
      </c>
      <c r="C131" s="21">
        <v>285079684.68965518</v>
      </c>
      <c r="D131" s="22">
        <v>8902628.1160853803</v>
      </c>
      <c r="E131" s="23">
        <v>859339</v>
      </c>
      <c r="F131" s="23">
        <v>118835712</v>
      </c>
      <c r="G131" s="23">
        <v>33096733</v>
      </c>
      <c r="H131" s="24">
        <v>1059638.710936011</v>
      </c>
    </row>
    <row r="132" spans="1:11" ht="13" x14ac:dyDescent="0.3">
      <c r="A132" s="30">
        <v>2022</v>
      </c>
      <c r="B132" s="30" t="s">
        <v>7</v>
      </c>
      <c r="C132" s="25">
        <v>272377722</v>
      </c>
      <c r="D132" s="26">
        <v>8164323.5137015199</v>
      </c>
      <c r="E132" s="23">
        <v>895916</v>
      </c>
      <c r="F132" s="23">
        <v>120970419</v>
      </c>
      <c r="G132" s="23">
        <v>33826604</v>
      </c>
      <c r="H132" s="24">
        <f>1099800265805.9/1000000</f>
        <v>1099800.2658058999</v>
      </c>
    </row>
    <row r="133" spans="1:11" ht="13" x14ac:dyDescent="0.3">
      <c r="A133" s="30">
        <v>2022</v>
      </c>
      <c r="B133" s="30" t="s">
        <v>8</v>
      </c>
      <c r="C133" s="25">
        <v>286268046</v>
      </c>
      <c r="D133" s="26">
        <v>8745097.8839395698</v>
      </c>
      <c r="E133" s="23">
        <v>914044</v>
      </c>
      <c r="F133" s="23">
        <v>121140942</v>
      </c>
      <c r="G133" s="23">
        <v>34049927</v>
      </c>
      <c r="H133" s="24">
        <v>1109391.4996678801</v>
      </c>
    </row>
    <row r="134" spans="1:11" ht="13" x14ac:dyDescent="0.3">
      <c r="A134" s="30">
        <v>2022</v>
      </c>
      <c r="B134" s="30" t="s">
        <v>9</v>
      </c>
      <c r="C134" s="25">
        <v>284447301</v>
      </c>
      <c r="D134" s="26">
        <v>9428713.1072841734</v>
      </c>
      <c r="E134" s="23">
        <v>935710</v>
      </c>
      <c r="F134" s="23">
        <v>122352356</v>
      </c>
      <c r="G134" s="23">
        <v>34971596</v>
      </c>
      <c r="H134" s="24">
        <v>1158502.1088169601</v>
      </c>
    </row>
    <row r="135" spans="1:11" ht="13" x14ac:dyDescent="0.3">
      <c r="A135" s="30">
        <v>2022</v>
      </c>
      <c r="B135" s="30" t="s">
        <v>10</v>
      </c>
      <c r="C135" s="21">
        <v>310492729.98863268</v>
      </c>
      <c r="D135" s="27">
        <v>9751605.037234718</v>
      </c>
      <c r="E135" s="23">
        <v>952003</v>
      </c>
      <c r="F135" s="23">
        <v>123199409</v>
      </c>
      <c r="G135" s="23">
        <v>35606079</v>
      </c>
      <c r="H135" s="24">
        <v>1188592.0045955498</v>
      </c>
    </row>
    <row r="136" spans="1:11" ht="13" x14ac:dyDescent="0.3">
      <c r="A136" s="30">
        <v>2022</v>
      </c>
      <c r="B136" s="30" t="s">
        <v>11</v>
      </c>
      <c r="C136" s="21">
        <v>322448080</v>
      </c>
      <c r="D136" s="27">
        <v>10356993.473689765</v>
      </c>
      <c r="E136" s="23">
        <v>973007</v>
      </c>
      <c r="F136" s="23">
        <v>125782059</v>
      </c>
      <c r="G136" s="23">
        <v>36546673</v>
      </c>
      <c r="H136" s="24">
        <v>1220192.7111224104</v>
      </c>
    </row>
    <row r="137" spans="1:11" ht="13" x14ac:dyDescent="0.3">
      <c r="A137" s="30">
        <v>2022</v>
      </c>
      <c r="B137" s="30" t="s">
        <v>12</v>
      </c>
      <c r="C137" s="21">
        <v>310900121.56666666</v>
      </c>
      <c r="D137" s="27">
        <v>10182929.925562026</v>
      </c>
      <c r="E137" s="23">
        <v>890765</v>
      </c>
      <c r="F137" s="23">
        <v>127184946</v>
      </c>
      <c r="G137" s="23">
        <v>36721361</v>
      </c>
      <c r="H137" s="24">
        <v>1233919.6552616905</v>
      </c>
    </row>
    <row r="138" spans="1:11" ht="13" x14ac:dyDescent="0.3">
      <c r="A138" s="30">
        <v>2022</v>
      </c>
      <c r="B138" s="30" t="s">
        <v>23</v>
      </c>
      <c r="C138" s="21">
        <v>328660001</v>
      </c>
      <c r="D138" s="27">
        <v>10817485.481810221</v>
      </c>
      <c r="E138" s="23">
        <v>1013098</v>
      </c>
      <c r="F138" s="23">
        <v>125920901</v>
      </c>
      <c r="G138" s="23">
        <v>37537649</v>
      </c>
      <c r="H138" s="24">
        <v>1215206.3223295913</v>
      </c>
    </row>
    <row r="139" spans="1:11" ht="13" x14ac:dyDescent="0.3">
      <c r="A139" s="30">
        <v>2022</v>
      </c>
      <c r="B139" s="30" t="s">
        <v>21</v>
      </c>
      <c r="C139" s="21">
        <v>333261000</v>
      </c>
      <c r="D139" s="27">
        <v>10390819.326079251</v>
      </c>
      <c r="E139" s="23">
        <v>1030654</v>
      </c>
      <c r="F139" s="23">
        <v>126283779</v>
      </c>
      <c r="G139" s="23">
        <v>37916560</v>
      </c>
      <c r="H139" s="24">
        <v>1247273.2226357802</v>
      </c>
    </row>
    <row r="140" spans="1:11" ht="13" x14ac:dyDescent="0.3">
      <c r="A140" s="30">
        <v>2022</v>
      </c>
      <c r="B140" s="30" t="s">
        <v>15</v>
      </c>
      <c r="C140" s="21">
        <v>354765384</v>
      </c>
      <c r="D140" s="27">
        <v>11376500.652903</v>
      </c>
      <c r="E140" s="23">
        <v>1038874</v>
      </c>
      <c r="F140" s="23">
        <v>127127125</v>
      </c>
      <c r="G140" s="23">
        <v>38338776</v>
      </c>
      <c r="H140" s="24">
        <v>1344060.3623569999</v>
      </c>
      <c r="J140" s="5"/>
    </row>
    <row r="141" spans="1:11" ht="13" x14ac:dyDescent="0.25">
      <c r="A141" s="31" t="s">
        <v>24</v>
      </c>
      <c r="B141" s="6"/>
      <c r="C141" s="19">
        <f>SUM(C129:C140)</f>
        <v>3595035099.2449546</v>
      </c>
      <c r="D141" s="20">
        <f t="shared" ref="D141" si="9">SUM(D129:D140)</f>
        <v>114315984.69320272</v>
      </c>
      <c r="E141" s="7"/>
      <c r="F141" s="7"/>
      <c r="G141" s="7"/>
      <c r="H141" s="7"/>
      <c r="J141" s="9"/>
      <c r="K141" s="8"/>
    </row>
    <row r="142" spans="1:11" ht="13" x14ac:dyDescent="0.3">
      <c r="A142" s="28">
        <v>2023</v>
      </c>
      <c r="B142" s="28" t="s">
        <v>4</v>
      </c>
      <c r="C142" s="21">
        <v>361301680.85000002</v>
      </c>
      <c r="D142" s="22">
        <v>10990734.327619776</v>
      </c>
      <c r="E142" s="23">
        <v>1044974</v>
      </c>
      <c r="F142" s="23">
        <v>128321188</v>
      </c>
      <c r="G142" s="23">
        <v>38607299</v>
      </c>
      <c r="H142" s="24">
        <v>1284635.6903161008</v>
      </c>
    </row>
    <row r="143" spans="1:11" ht="13" x14ac:dyDescent="0.3">
      <c r="A143" s="28">
        <v>2023</v>
      </c>
      <c r="B143" s="28" t="s">
        <v>5</v>
      </c>
      <c r="C143" s="21">
        <v>365707623</v>
      </c>
      <c r="D143" s="22">
        <v>10676602.360196665</v>
      </c>
      <c r="E143" s="23">
        <v>1057520</v>
      </c>
      <c r="F143" s="23">
        <v>129475464</v>
      </c>
      <c r="G143" s="23">
        <v>38803783</v>
      </c>
      <c r="H143" s="24">
        <v>1269451.9358337901</v>
      </c>
    </row>
    <row r="144" spans="1:11" s="14" customFormat="1" ht="15.5" x14ac:dyDescent="0.35">
      <c r="A144" s="29">
        <v>2023</v>
      </c>
      <c r="B144" s="29" t="s">
        <v>6</v>
      </c>
      <c r="C144" s="21">
        <v>376362207.39999998</v>
      </c>
      <c r="D144" s="22">
        <v>11385877.156384442</v>
      </c>
      <c r="E144" s="23">
        <v>1070793</v>
      </c>
      <c r="F144" s="23">
        <v>131034416</v>
      </c>
      <c r="G144" s="23">
        <v>39321050</v>
      </c>
      <c r="H144" s="24">
        <v>1283810.91654113</v>
      </c>
      <c r="J144" s="13"/>
      <c r="K144" s="15"/>
    </row>
    <row r="145" spans="1:11" ht="13" x14ac:dyDescent="0.3">
      <c r="A145" s="30">
        <v>2023</v>
      </c>
      <c r="B145" s="30" t="s">
        <v>7</v>
      </c>
      <c r="C145" s="25">
        <v>396904973</v>
      </c>
      <c r="D145" s="26">
        <v>10833373.482492467</v>
      </c>
      <c r="E145" s="23">
        <v>1080604</v>
      </c>
      <c r="F145" s="23">
        <v>131229911</v>
      </c>
      <c r="G145" s="23">
        <v>39722005</v>
      </c>
      <c r="H145" s="24">
        <v>1316547.9072654299</v>
      </c>
      <c r="J145" s="5"/>
      <c r="K145" s="7"/>
    </row>
    <row r="146" spans="1:11" ht="13" x14ac:dyDescent="0.3">
      <c r="A146" s="30">
        <v>2023</v>
      </c>
      <c r="B146" s="30" t="s">
        <v>8</v>
      </c>
      <c r="C146" s="25">
        <v>411048298</v>
      </c>
      <c r="D146" s="26">
        <v>11596215.572261179</v>
      </c>
      <c r="E146" s="23">
        <v>1084705</v>
      </c>
      <c r="F146" s="23">
        <v>131821215</v>
      </c>
      <c r="G146" s="23">
        <v>40137134</v>
      </c>
      <c r="H146" s="24">
        <v>1346023.5793659827</v>
      </c>
    </row>
    <row r="147" spans="1:11" ht="13" x14ac:dyDescent="0.3">
      <c r="A147" s="30">
        <v>2023</v>
      </c>
      <c r="B147" s="30" t="s">
        <v>9</v>
      </c>
      <c r="C147" s="25">
        <v>402940548.85714287</v>
      </c>
      <c r="D147" s="26">
        <v>12167790.322516136</v>
      </c>
      <c r="E147" s="23">
        <v>1119920</v>
      </c>
      <c r="F147" s="23">
        <v>133163922</v>
      </c>
      <c r="G147" s="23">
        <v>41168399</v>
      </c>
      <c r="H147" s="24">
        <v>1411603.4062023095</v>
      </c>
    </row>
    <row r="148" spans="1:11" ht="13" x14ac:dyDescent="0.3">
      <c r="A148" s="30">
        <v>2023</v>
      </c>
      <c r="B148" s="30" t="s">
        <v>10</v>
      </c>
      <c r="C148" s="21">
        <v>428099818</v>
      </c>
      <c r="D148" s="27">
        <v>13600062.556405248</v>
      </c>
      <c r="E148" s="23">
        <v>1147407</v>
      </c>
      <c r="F148" s="23">
        <v>135092915</v>
      </c>
      <c r="G148" s="23">
        <v>42156850</v>
      </c>
      <c r="H148" s="24">
        <v>1408339.1051555995</v>
      </c>
    </row>
    <row r="149" spans="1:11" ht="13" x14ac:dyDescent="0.3">
      <c r="A149" s="30">
        <v>2023</v>
      </c>
      <c r="B149" s="30" t="s">
        <v>11</v>
      </c>
      <c r="C149" s="21">
        <v>432790236</v>
      </c>
      <c r="D149" s="27">
        <v>13928609.813931994</v>
      </c>
      <c r="E149" s="23">
        <v>1173728</v>
      </c>
      <c r="F149" s="23">
        <v>136065123</v>
      </c>
      <c r="G149" s="23">
        <v>48842881</v>
      </c>
      <c r="H149" s="24">
        <v>1479926.0843720702</v>
      </c>
    </row>
    <row r="150" spans="1:11" ht="13" x14ac:dyDescent="0.3">
      <c r="A150" s="30">
        <v>2023</v>
      </c>
      <c r="B150" s="30" t="s">
        <v>12</v>
      </c>
      <c r="C150" s="21">
        <v>450719654</v>
      </c>
      <c r="D150" s="27">
        <v>13758246.47984232</v>
      </c>
      <c r="E150" s="23">
        <v>1170213</v>
      </c>
      <c r="F150" s="23">
        <v>136656271</v>
      </c>
      <c r="G150" s="23">
        <v>49837875</v>
      </c>
      <c r="H150" s="24">
        <v>1547053.4463567501</v>
      </c>
    </row>
    <row r="151" spans="1:11" ht="13" x14ac:dyDescent="0.3">
      <c r="A151" s="30">
        <v>2023</v>
      </c>
      <c r="B151" s="30" t="s">
        <v>13</v>
      </c>
      <c r="C151" s="21">
        <v>464845870.36158484</v>
      </c>
      <c r="D151" s="27">
        <v>16528634.974722184</v>
      </c>
      <c r="E151" s="23">
        <v>1216894</v>
      </c>
      <c r="F151" s="23">
        <v>138934517</v>
      </c>
      <c r="G151" s="23">
        <v>50297909</v>
      </c>
      <c r="H151" s="24">
        <v>1494445.1521146102</v>
      </c>
    </row>
    <row r="152" spans="1:11" ht="13" x14ac:dyDescent="0.3">
      <c r="A152" s="30">
        <v>2023</v>
      </c>
      <c r="B152" s="30" t="s">
        <v>14</v>
      </c>
      <c r="C152" s="24">
        <v>463994945</v>
      </c>
      <c r="D152" s="24">
        <v>13968765.487277733</v>
      </c>
      <c r="E152" s="36">
        <v>1178212</v>
      </c>
      <c r="F152" s="36">
        <v>140287297</v>
      </c>
      <c r="G152" s="36">
        <v>50946380</v>
      </c>
      <c r="H152" s="24">
        <v>1557238.95666822</v>
      </c>
      <c r="J152" s="5"/>
    </row>
    <row r="153" spans="1:11" ht="13" x14ac:dyDescent="0.3">
      <c r="A153" s="30">
        <v>2023</v>
      </c>
      <c r="B153" s="30" t="s">
        <v>15</v>
      </c>
      <c r="C153" s="24">
        <v>506482746</v>
      </c>
      <c r="D153" s="24">
        <v>15270854.6956165</v>
      </c>
      <c r="E153" s="36">
        <v>1240052</v>
      </c>
      <c r="F153" s="36">
        <v>141028450</v>
      </c>
      <c r="G153" s="36">
        <v>51715462</v>
      </c>
      <c r="H153" s="24">
        <v>1654126.4801999701</v>
      </c>
      <c r="J153" s="5"/>
    </row>
    <row r="154" spans="1:11" ht="13" x14ac:dyDescent="0.25">
      <c r="A154" s="31" t="s">
        <v>24</v>
      </c>
      <c r="B154" s="6"/>
      <c r="C154" s="19">
        <f t="shared" ref="C154:D154" si="10">SUM(C142:C153)</f>
        <v>5061198600.4687271</v>
      </c>
      <c r="D154" s="20">
        <f t="shared" si="10"/>
        <v>154705767.22926667</v>
      </c>
      <c r="E154" s="7"/>
      <c r="F154" s="7"/>
      <c r="G154" s="7"/>
      <c r="H154" s="7"/>
    </row>
    <row r="155" spans="1:11" ht="13" x14ac:dyDescent="0.3">
      <c r="A155" s="28">
        <v>2024</v>
      </c>
      <c r="B155" s="28" t="s">
        <v>4</v>
      </c>
      <c r="C155" s="21">
        <v>477276893</v>
      </c>
      <c r="D155" s="22">
        <v>14646889.460066101</v>
      </c>
      <c r="E155" s="23">
        <v>1247935</v>
      </c>
      <c r="F155" s="23">
        <v>141939358</v>
      </c>
      <c r="G155" s="23">
        <v>51830105</v>
      </c>
      <c r="H155" s="24">
        <v>1629212.0435679301</v>
      </c>
      <c r="J155" s="5"/>
    </row>
    <row r="156" spans="1:11" ht="13" x14ac:dyDescent="0.3">
      <c r="A156" s="28">
        <v>2024</v>
      </c>
      <c r="B156" s="28" t="s">
        <v>5</v>
      </c>
      <c r="C156" s="21">
        <v>427550788.59000003</v>
      </c>
      <c r="D156" s="22">
        <v>12786003.4388745</v>
      </c>
      <c r="E156" s="23">
        <v>1287876</v>
      </c>
      <c r="F156" s="23">
        <v>143683532</v>
      </c>
      <c r="G156" s="23">
        <v>51790128</v>
      </c>
      <c r="H156" s="24">
        <v>1618156.5697415599</v>
      </c>
      <c r="J156" s="5"/>
    </row>
    <row r="157" spans="1:11" ht="13" x14ac:dyDescent="0.3">
      <c r="A157" s="29">
        <v>2024</v>
      </c>
      <c r="B157" s="29" t="s">
        <v>6</v>
      </c>
      <c r="C157" s="21">
        <v>509043066</v>
      </c>
      <c r="D157" s="22">
        <v>15348036.283847701</v>
      </c>
      <c r="E157" s="23">
        <v>1258485</v>
      </c>
      <c r="F157" s="23">
        <v>144530514</v>
      </c>
      <c r="G157" s="23">
        <v>51794043</v>
      </c>
      <c r="H157" s="24">
        <v>1644102.4543338299</v>
      </c>
      <c r="J157" s="5"/>
    </row>
    <row r="158" spans="1:11" ht="13" x14ac:dyDescent="0.3">
      <c r="A158" s="30">
        <v>2024</v>
      </c>
      <c r="B158" s="30" t="s">
        <v>7</v>
      </c>
      <c r="C158" s="25">
        <v>477443180</v>
      </c>
      <c r="D158" s="26">
        <v>14485613.7225373</v>
      </c>
      <c r="E158" s="23">
        <v>1315870</v>
      </c>
      <c r="F158" s="23">
        <v>146480303</v>
      </c>
      <c r="G158" s="23">
        <v>52470743</v>
      </c>
      <c r="H158" s="24">
        <v>1709942.1667281401</v>
      </c>
      <c r="J158" s="5"/>
    </row>
    <row r="159" spans="1:11" ht="13" x14ac:dyDescent="0.3">
      <c r="A159" s="30">
        <v>2024</v>
      </c>
      <c r="B159" s="30" t="s">
        <v>8</v>
      </c>
      <c r="C159" s="25">
        <v>705585045</v>
      </c>
      <c r="D159" s="26">
        <v>18514318.9460571</v>
      </c>
      <c r="E159" s="23">
        <v>1332407</v>
      </c>
      <c r="F159" s="23">
        <v>148170262</v>
      </c>
      <c r="G159" s="23">
        <v>53246304</v>
      </c>
      <c r="H159" s="24">
        <v>1733912.60319802</v>
      </c>
      <c r="J159" s="5"/>
    </row>
    <row r="160" spans="1:11" ht="13" x14ac:dyDescent="0.3">
      <c r="A160" s="30">
        <v>2024</v>
      </c>
      <c r="B160" s="30" t="s">
        <v>9</v>
      </c>
      <c r="C160" s="25">
        <v>517389483</v>
      </c>
      <c r="D160" s="26">
        <v>16551154.251444601</v>
      </c>
      <c r="E160" s="23">
        <v>1352445</v>
      </c>
      <c r="F160" s="23">
        <v>150051307</v>
      </c>
      <c r="G160" s="23">
        <v>54571662</v>
      </c>
      <c r="H160" s="24">
        <v>1841784.02774671</v>
      </c>
      <c r="J160" s="5"/>
    </row>
    <row r="161" spans="1:10" ht="13" x14ac:dyDescent="0.3">
      <c r="A161" s="30">
        <v>2024</v>
      </c>
      <c r="B161" s="30" t="s">
        <v>10</v>
      </c>
      <c r="C161" s="25">
        <v>548304332</v>
      </c>
      <c r="D161" s="26">
        <v>17963055.307751801</v>
      </c>
      <c r="E161" s="23">
        <v>1381904</v>
      </c>
      <c r="F161" s="23">
        <v>151836211</v>
      </c>
      <c r="G161" s="23">
        <v>56808015</v>
      </c>
      <c r="H161" s="24">
        <v>1802741.63022499</v>
      </c>
      <c r="J161" s="5"/>
    </row>
    <row r="162" spans="1:10" ht="13" x14ac:dyDescent="0.3">
      <c r="A162" s="30">
        <v>2024</v>
      </c>
      <c r="B162" s="30" t="s">
        <v>11</v>
      </c>
      <c r="C162" s="25">
        <v>546735745</v>
      </c>
      <c r="D162" s="26">
        <v>17320587.879708499</v>
      </c>
      <c r="E162" s="23">
        <v>1414747</v>
      </c>
      <c r="F162" s="23">
        <v>152614960</v>
      </c>
      <c r="G162" s="23">
        <v>58193071</v>
      </c>
      <c r="H162" s="24">
        <v>1858563.1722553901</v>
      </c>
      <c r="J162" s="5"/>
    </row>
    <row r="163" spans="1:10" ht="13" x14ac:dyDescent="0.3">
      <c r="A163" s="30">
        <v>2024</v>
      </c>
      <c r="B163" s="32" t="s">
        <v>12</v>
      </c>
      <c r="C163" s="35">
        <v>578591924</v>
      </c>
      <c r="D163" s="26">
        <v>17513723.034386799</v>
      </c>
      <c r="E163" s="23">
        <v>1437255</v>
      </c>
      <c r="F163" s="23">
        <v>157359725</v>
      </c>
      <c r="G163" s="23">
        <v>59505787</v>
      </c>
      <c r="H163" s="24">
        <v>1895154.7373261601</v>
      </c>
      <c r="J163" s="5"/>
    </row>
    <row r="164" spans="1:10" ht="13" x14ac:dyDescent="0.3">
      <c r="A164" s="30">
        <v>2024</v>
      </c>
      <c r="B164" s="32" t="s">
        <v>13</v>
      </c>
      <c r="C164" s="35">
        <v>605628165</v>
      </c>
      <c r="D164" s="26">
        <v>18558811.495747</v>
      </c>
      <c r="E164" s="23">
        <v>1452114</v>
      </c>
      <c r="F164" s="23">
        <v>160185463</v>
      </c>
      <c r="G164" s="23">
        <v>59624564</v>
      </c>
      <c r="H164" s="24">
        <v>1916909.40210828</v>
      </c>
      <c r="J164" s="5"/>
    </row>
    <row r="165" spans="1:10" ht="13" x14ac:dyDescent="0.3">
      <c r="A165" s="30">
        <v>2024</v>
      </c>
      <c r="B165" s="32" t="s">
        <v>14</v>
      </c>
      <c r="C165" s="35">
        <v>582259059.00925922</v>
      </c>
      <c r="D165" s="26">
        <v>17926657.906811599</v>
      </c>
      <c r="E165" s="23">
        <v>1433686</v>
      </c>
      <c r="F165" s="23">
        <v>162395792</v>
      </c>
      <c r="G165" s="23">
        <v>59478566</v>
      </c>
      <c r="H165" s="24">
        <v>2066155.5297188601</v>
      </c>
      <c r="J165" s="5"/>
    </row>
    <row r="166" spans="1:10" ht="13" x14ac:dyDescent="0.3">
      <c r="A166" s="30">
        <v>2024</v>
      </c>
      <c r="B166" s="32" t="s">
        <v>15</v>
      </c>
      <c r="C166" s="35">
        <v>628755402</v>
      </c>
      <c r="D166" s="26">
        <v>19518973.352394398</v>
      </c>
      <c r="E166" s="23">
        <v>1475281</v>
      </c>
      <c r="F166" s="23">
        <v>165678319</v>
      </c>
      <c r="G166" s="23">
        <v>60745698</v>
      </c>
      <c r="H166" s="24">
        <v>2063219.44159385</v>
      </c>
      <c r="J166" s="5"/>
    </row>
    <row r="167" spans="1:10" ht="13" x14ac:dyDescent="0.25">
      <c r="A167" s="31" t="s">
        <v>24</v>
      </c>
      <c r="C167" s="33">
        <f>SUM(C155:C166)</f>
        <v>6604563082.5992594</v>
      </c>
      <c r="D167" s="34">
        <f>SUM(D155:D166)</f>
        <v>201133825.07962742</v>
      </c>
    </row>
    <row r="168" spans="1:10" x14ac:dyDescent="0.25">
      <c r="F168" s="37"/>
      <c r="G168" s="37"/>
    </row>
    <row r="169" spans="1:10" x14ac:dyDescent="0.25">
      <c r="F169" s="37"/>
      <c r="G169" s="37"/>
    </row>
    <row r="170" spans="1:10" x14ac:dyDescent="0.25">
      <c r="G170" s="37"/>
    </row>
  </sheetData>
  <mergeCells count="7">
    <mergeCell ref="E1:E2"/>
    <mergeCell ref="F1:F2"/>
    <mergeCell ref="G1:G2"/>
    <mergeCell ref="H1:H2"/>
    <mergeCell ref="A1:A2"/>
    <mergeCell ref="B1:B2"/>
    <mergeCell ref="C1:D1"/>
  </mergeCells>
  <phoneticPr fontId="1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MOBILE TRANSACTIONS</vt:lpstr>
    </vt:vector>
  </TitlesOfParts>
  <Company>Bank of Tanzania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Rogath J. Urio</dc:creator>
  <cp:lastModifiedBy>Emerald Green PC</cp:lastModifiedBy>
  <dcterms:created xsi:type="dcterms:W3CDTF">2016-10-11T06:25:40Z</dcterms:created>
  <dcterms:modified xsi:type="dcterms:W3CDTF">2025-01-21T13:50:35Z</dcterms:modified>
</cp:coreProperties>
</file>